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1.ad-is.net\tebdfs03\Projects\201\PLT90023-01_Polenergia_Procurement_for_EPC\07_Procurement\02_Prequalification\03_Prequalification Questionaire\"/>
    </mc:Choice>
  </mc:AlternateContent>
  <bookViews>
    <workbookView xWindow="0" yWindow="0" windowWidth="19200" windowHeight="6840" firstSheet="1" activeTab="1"/>
  </bookViews>
  <sheets>
    <sheet name="Strona tytułowa" sheetId="2" r:id="rId1"/>
    <sheet name="Kwestionariusz" sheetId="1" r:id="rId2"/>
    <sheet name="Zał 2 lista projektów" sheetId="4" r:id="rId3"/>
    <sheet name="Zał. 3 Lista stałych podwykonaw" sheetId="7" r:id="rId4"/>
  </sheets>
  <definedNames>
    <definedName name="_xlnm._FilterDatabase" localSheetId="1" hidden="1">Kwestionariusz!$B$2:$H$134</definedName>
    <definedName name="_xlnm.Print_Area" localSheetId="1">Kwestionariusz!$A$1:$G$140</definedName>
    <definedName name="_xlnm.Print_Area" localSheetId="0">'Strona tytułowa'!$A$1:$G$28</definedName>
    <definedName name="_xlnm.Print_Area" localSheetId="2">'Zał 2 lista projektów'!$A$1:$K$43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D86" i="1"/>
  <c r="A7" i="7" l="1"/>
  <c r="A6" i="7"/>
  <c r="C5" i="7"/>
  <c r="A5" i="7"/>
  <c r="C3" i="7"/>
  <c r="A3" i="7"/>
  <c r="C2" i="7"/>
  <c r="A2" i="7"/>
  <c r="E19" i="1"/>
  <c r="E81" i="1" l="1"/>
  <c r="E99" i="1"/>
  <c r="E68" i="1"/>
  <c r="E3" i="1" l="1"/>
  <c r="C5" i="4" l="1"/>
  <c r="C3" i="4"/>
  <c r="C2" i="4"/>
</calcChain>
</file>

<file path=xl/sharedStrings.xml><?xml version="1.0" encoding="utf-8"?>
<sst xmlns="http://schemas.openxmlformats.org/spreadsheetml/2006/main" count="373" uniqueCount="342">
  <si>
    <t>KLIENT'S LOGO</t>
  </si>
  <si>
    <t>Nazwa Projektu</t>
  </si>
  <si>
    <t>H2Hub na terenie Elektrociepłowni Nowa Sarzyna</t>
  </si>
  <si>
    <t>Inwestor</t>
  </si>
  <si>
    <t xml:space="preserve">POLENERGIA FARMA WIATROWA 20 S.A. </t>
  </si>
  <si>
    <t>Numer przetargowy</t>
  </si>
  <si>
    <t>PLT90023-01_01</t>
  </si>
  <si>
    <t>Termin odesłania</t>
  </si>
  <si>
    <t>2023-05-08 godzina 11.00</t>
  </si>
  <si>
    <t>Kwestionariusz prekwalifikacyjny</t>
  </si>
  <si>
    <t>Oferent:</t>
  </si>
  <si>
    <t>Adres:</t>
  </si>
  <si>
    <t>Numer NIP:</t>
  </si>
  <si>
    <t>Numer Rejestru:</t>
  </si>
  <si>
    <t xml:space="preserve">Niniejszym potwierdzam, że wszystkie informacje zawarte w kwestionariuszu i przedłożone dokumenty są poprawne, aktualne i prawdziwe.
W przypadku jakichkolwiek istotnych zmian zobowiązuję się niezwłocznie poinformować Inwestora i Bilfinger Tebodin. </t>
  </si>
  <si>
    <t>Miejsce data</t>
  </si>
  <si>
    <t>Nazwisko</t>
  </si>
  <si>
    <t xml:space="preserve"> Stanowisko</t>
  </si>
  <si>
    <t>Podpis</t>
  </si>
  <si>
    <t>© Copyright Bilfinger Tebodin</t>
  </si>
  <si>
    <t>Lp</t>
  </si>
  <si>
    <t>Opis</t>
  </si>
  <si>
    <t>Sposób przydzielenia punktów 100 pkt = max waga</t>
  </si>
  <si>
    <t xml:space="preserve">Waga Procentowa </t>
  </si>
  <si>
    <t xml:space="preserve">Odpowiedzi </t>
  </si>
  <si>
    <t>Instrukcja</t>
  </si>
  <si>
    <t>Informacje ogólne</t>
  </si>
  <si>
    <t>1.1</t>
  </si>
  <si>
    <t>Nazwa firmy i forma działalności</t>
  </si>
  <si>
    <t xml:space="preserve"> </t>
  </si>
  <si>
    <t>1.2</t>
  </si>
  <si>
    <t>NIP</t>
  </si>
  <si>
    <t>1.3</t>
  </si>
  <si>
    <t>KRS lub CEDIG</t>
  </si>
  <si>
    <t>1.4</t>
  </si>
  <si>
    <t>Adres siedziby</t>
  </si>
  <si>
    <t>1.5</t>
  </si>
  <si>
    <t>Adres strony internetowej</t>
  </si>
  <si>
    <t>Jeżeli istnieje</t>
  </si>
  <si>
    <t>1.6</t>
  </si>
  <si>
    <t>Nazwa spółki-matki</t>
  </si>
  <si>
    <t>1.7</t>
  </si>
  <si>
    <t>Nazwisko właściciela (i)/ Prezesa Zarządu)</t>
  </si>
  <si>
    <t>1.8</t>
  </si>
  <si>
    <t>Numer telefinu stacjonarnego</t>
  </si>
  <si>
    <t>1.9</t>
  </si>
  <si>
    <t>Numer telefonu komórkowego</t>
  </si>
  <si>
    <t>1.10</t>
  </si>
  <si>
    <t>Adres e-mail</t>
  </si>
  <si>
    <t>Dane kontaktowe</t>
  </si>
  <si>
    <t>2.1</t>
  </si>
  <si>
    <t>Imię i nazwisko osoby do kontaktu</t>
  </si>
  <si>
    <t>2.2</t>
  </si>
  <si>
    <t>Stanowisko osoby do kontaktu</t>
  </si>
  <si>
    <t>2.3</t>
  </si>
  <si>
    <t>Adres e-mail soby do kontaktu</t>
  </si>
  <si>
    <t>2.4</t>
  </si>
  <si>
    <t>Zakres  świadczonych usług i doświadczenie</t>
  </si>
  <si>
    <t>3.1</t>
  </si>
  <si>
    <t>Doświadczenie na terenie Polski w latach</t>
  </si>
  <si>
    <t>Doświadczenie w latach</t>
  </si>
  <si>
    <t>3.2</t>
  </si>
  <si>
    <r>
      <rPr>
        <sz val="8"/>
        <color rgb="FF000000"/>
        <rFont val="Arial"/>
        <family val="2"/>
        <charset val="238"/>
      </rPr>
      <t xml:space="preserve">Doświadczenie w realizacji zakresu zaprojektowania, dostawy i zabudowy węzłów procesowych/instalacji technologicznych (w tym rurociągów procesowych, jednostek / aparatów procesowych) </t>
    </r>
    <r>
      <rPr>
        <b/>
        <sz val="8"/>
        <color rgb="FF000000"/>
        <rFont val="Arial"/>
        <family val="2"/>
        <charset val="238"/>
      </rPr>
      <t>związanych z wodorem</t>
    </r>
    <r>
      <rPr>
        <sz val="8"/>
        <color rgb="FF000000"/>
        <rFont val="Arial"/>
        <family val="2"/>
        <charset val="238"/>
      </rPr>
      <t xml:space="preserve"> w ciągu ostatnich 10 lat </t>
    </r>
  </si>
  <si>
    <t>Co najmniej 1 zakończona Inwestycja (w EPC) poświadczona referencjami o wartości co najmniej 20 milionów PLN - 100 punktów
Co najmniej 1 zakończona Inwestycja (w EPC) poświadczona referencjami o wartości co najmniej  15 milionów PLN
 - 80 punktów
Co najmniej 1 zakończona Inwestycja (w EPC) poświadczona referencjami o wartości co najmniej  10 milionów PLN
 - 60 punktów
Brak doświadcznia lub brak informacji- 0 punktów</t>
  </si>
  <si>
    <t>Prosimy krótko wymienić Inwestycje, a w Zał 2 prosimy uszczegółowić informację i załaczyć dokumnety referencyjne.(W dokumnetach referencji prosimy o pośwadczenie, czy firma realizowała w zakresie usług: zakupy i obsługę dostaw, pozyskiwanie zgódi pozwoleń administracyjnych, w tym pozwoleń na użytkowane)</t>
  </si>
  <si>
    <t>3.3</t>
  </si>
  <si>
    <r>
      <t xml:space="preserve">Wartość projektów w PLN w zakresie zaprojektowania, dostawy i zabudowy węzłów procesowych/ i nstalacji technologicznych (w tym rurociągów procesowych, jednostek / aparatów procesowych) </t>
    </r>
    <r>
      <rPr>
        <b/>
        <sz val="8"/>
        <color rgb="FF000000"/>
        <rFont val="Arial"/>
        <family val="2"/>
        <charset val="238"/>
      </rPr>
      <t>innych niż związane z wodorem</t>
    </r>
    <r>
      <rPr>
        <sz val="8"/>
        <color rgb="FF000000"/>
        <rFont val="Arial"/>
        <family val="2"/>
        <charset val="238"/>
      </rPr>
      <t xml:space="preserve"> w ciągu ostatnich 5 lat </t>
    </r>
  </si>
  <si>
    <t>ponad 100 milionów -100 punktów
ponad 80 milionów- 80 punktów
ponad 60 milionów- 60 punktów
ponad 40 milionów- 40 punktów
ponad 20 milionów- 20 punktów
ponad 10 milionów- 10 punktów
 0 lub brak  - 0 punktów</t>
  </si>
  <si>
    <t>3.4</t>
  </si>
  <si>
    <t xml:space="preserve">Liczba projektów przemysłowych zrealizowanych w charakterze Generalnego Wykonawcy o wartości kontraktu powyżej 50 mln PLN w ciągu ostatnich 10 lat </t>
  </si>
  <si>
    <t>6 i więcej - 100 punktów
5- 80 punktów
4 -60 punktów
3- 40 punktów
1-2 - 20 punktów
0 lub brak informacji - 0 punktów</t>
  </si>
  <si>
    <t>Proszę podać wartość w PLN i główne informacje dot. projektu (inwestor, zakres usług, zakres podwykonawstwa). Prosimy najważniejsze wymienić w Zał. 2 i dołączyć referencje.</t>
  </si>
  <si>
    <t>3.5</t>
  </si>
  <si>
    <t>Kontrakty wygrane z terminem realizacji do końca 2024 r.</t>
  </si>
  <si>
    <t>Proszę o podanie liczby kontraktów i wartość kontraktów w PLN</t>
  </si>
  <si>
    <t>3.6</t>
  </si>
  <si>
    <t>Wartość największego kontraktu (EPC)  w ciągu ostatnich 10 lat  PLN</t>
  </si>
  <si>
    <t>Proszę podać informację dotyczącą największej umowy, którą wykonali Państwo. Proszę podać wartość w PLN i główne informacje dot. projektu (inwestor, zakres usług, zakres podwykonawstwa).</t>
  </si>
  <si>
    <t>3.7</t>
  </si>
  <si>
    <t xml:space="preserve">Zakres świadczonych usług własnych </t>
  </si>
  <si>
    <t>Proszę wymienić usługi, które Państwo świadczą. Proszę podać informację, czy usługi wykonują Państwo samodzielnie, czy przez podwykonawców. W przypadku podwykonawstwa proszę podać informację na temat firm z którymi Państwo współpracują zał 4 lista stałych podwykonawców</t>
  </si>
  <si>
    <t>3.7.1</t>
  </si>
  <si>
    <t>Generalny Wykonawca</t>
  </si>
  <si>
    <t>3.7.2</t>
  </si>
  <si>
    <t>Process- mechanika</t>
  </si>
  <si>
    <t>3.7.3</t>
  </si>
  <si>
    <t>Process- orurowanie</t>
  </si>
  <si>
    <t>3.7.4</t>
  </si>
  <si>
    <t>Process- elektryka</t>
  </si>
  <si>
    <t>3.7.5</t>
  </si>
  <si>
    <t>Process- AKPiA</t>
  </si>
  <si>
    <t>3.7.6</t>
  </si>
  <si>
    <t>Prace ziemne</t>
  </si>
  <si>
    <t>3.7.7</t>
  </si>
  <si>
    <t>Architektura Krajobrazu</t>
  </si>
  <si>
    <t>3.7.8</t>
  </si>
  <si>
    <t>Drogi</t>
  </si>
  <si>
    <t>3.7.9</t>
  </si>
  <si>
    <t xml:space="preserve">Wykonawstwo robót betonowych, </t>
  </si>
  <si>
    <t>3.7.10</t>
  </si>
  <si>
    <t>Montaż konstrukcji stalowych</t>
  </si>
  <si>
    <t>3.7.11</t>
  </si>
  <si>
    <t>Dachy</t>
  </si>
  <si>
    <t>3.7.12</t>
  </si>
  <si>
    <t>Media</t>
  </si>
  <si>
    <t>3.7.13</t>
  </si>
  <si>
    <t>HVAC</t>
  </si>
  <si>
    <t>3.7.14</t>
  </si>
  <si>
    <t>WS&amp;S</t>
  </si>
  <si>
    <t>3.7.15</t>
  </si>
  <si>
    <t>Wysokie napięcia</t>
  </si>
  <si>
    <t>3.7.16</t>
  </si>
  <si>
    <t>Prace wykończeniowe</t>
  </si>
  <si>
    <t>3.8</t>
  </si>
  <si>
    <t>Doświadczenie we współpracy z klientami w zakresie przemysłu:</t>
  </si>
  <si>
    <t>Dodaj proszę informacje dotyczące lat doświadczenia i liczby projektów w ciągu ostatnich 5 lat. Proszę wymienić największe projekty w każdej branży (Inwestor, rok, inwestycja, wartość kontraktu zakres kontraktu- zobacz załacznik 2 - Lista projektów)</t>
  </si>
  <si>
    <t>3.8.1</t>
  </si>
  <si>
    <t>Elektrociepłownie</t>
  </si>
  <si>
    <t>3.8.2</t>
  </si>
  <si>
    <t>Chemia i Petrochemia</t>
  </si>
  <si>
    <t>3.8.3</t>
  </si>
  <si>
    <t>Energia</t>
  </si>
  <si>
    <t>3.8.4</t>
  </si>
  <si>
    <t>Samochodowy</t>
  </si>
  <si>
    <t>3.8.5</t>
  </si>
  <si>
    <t>Elektronika i elektrotechnika</t>
  </si>
  <si>
    <t>3.8.6</t>
  </si>
  <si>
    <t xml:space="preserve">Inny prrzemysł (najbardziej istotny w portfolio) </t>
  </si>
  <si>
    <t>3.9</t>
  </si>
  <si>
    <r>
      <rPr>
        <sz val="8"/>
        <color rgb="FF000000"/>
        <rFont val="Arial"/>
        <family val="2"/>
        <charset val="238"/>
      </rPr>
      <t xml:space="preserve">Liczba kontraktów zrealizowanych w ciągu ostatnich 10 lat z pełnobranżowym Projektem Wykonawczym przygotowanym przez Wykonawcę w BIM (min. </t>
    </r>
    <r>
      <rPr>
        <b/>
        <sz val="8"/>
        <color rgb="FF000000"/>
        <rFont val="Arial"/>
        <family val="2"/>
        <charset val="238"/>
      </rPr>
      <t>LOD 300</t>
    </r>
    <r>
      <rPr>
        <sz val="8"/>
        <color rgb="FF000000"/>
        <rFont val="Arial"/>
        <family val="2"/>
        <charset val="238"/>
      </rPr>
      <t>)</t>
    </r>
  </si>
  <si>
    <t>Jeżeli tak, proszę podać informacje o kontrakcie (nazwa inwestora, opis inwestycji, rok, zakres usług</t>
  </si>
  <si>
    <r>
      <t xml:space="preserve">Profesjonalne </t>
    </r>
    <r>
      <rPr>
        <sz val="8"/>
        <rFont val="Arial"/>
        <family val="2"/>
        <charset val="238"/>
      </rPr>
      <t>Kwalifikacje</t>
    </r>
  </si>
  <si>
    <t>4.1</t>
  </si>
  <si>
    <t>Certyfikaty/ licencje</t>
  </si>
  <si>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Proszę wymenić posiadane  Certyfikaty, licencje, dokumenty uprawnień oraz załączyć skany aktualnych dokumentów
</t>
    </r>
  </si>
  <si>
    <t>4.1.1</t>
  </si>
  <si>
    <t>4.1.2</t>
  </si>
  <si>
    <t>...</t>
  </si>
  <si>
    <t>4.2</t>
  </si>
  <si>
    <t>Inne posiadane certyfikaty,bezpieczeństwo  dyplomy i .ISO</t>
  </si>
  <si>
    <t>Na przykład: ISO ISO (9001, 14001,18001) i inne.
Proszę załączyć skany</t>
  </si>
  <si>
    <t>4.2.1</t>
  </si>
  <si>
    <t>4.2.2</t>
  </si>
  <si>
    <t>4.3</t>
  </si>
  <si>
    <t>Członkostwo w profesjonalnych organizacjach</t>
  </si>
  <si>
    <r>
      <rPr>
        <b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Izby handlowe, izby rzemieślnicze, organizacje naukowe, organizacje HS, organizacje ekologiczne i inne. </t>
    </r>
  </si>
  <si>
    <t>4.3.1</t>
  </si>
  <si>
    <t>4.3.2</t>
  </si>
  <si>
    <t>4.4</t>
  </si>
  <si>
    <t>Język angielski(procent załogi projekt)</t>
  </si>
  <si>
    <t>Dostępność personelu anglojęzycznego w projekcie. (Budowa - bez j. ang.)  Proszę podać informację o możliwości zapewnienia personelu mówiącego w języku angielskim. Proszę podać % pracowników posługujących się jezykiem angielskim (poziom: przynajmniej wyższy średniozaawansowany (B2) w języku codziennym i technicznym ). Proszę również podać informację na temat możliwość dostarczenia dokumentacji projektowej (lub innej, w zależności od zakresu zapytania) w języku angielskim.</t>
  </si>
  <si>
    <t>4.4.1</t>
  </si>
  <si>
    <t>Zarząd i kierownictwo wyższego szczebla</t>
  </si>
  <si>
    <t>4.4.2</t>
  </si>
  <si>
    <t>Inżynierowie/ Projektanci</t>
  </si>
  <si>
    <t>4.4.3</t>
  </si>
  <si>
    <t>Kierownictwo budowy/ Kierownicy Projektów</t>
  </si>
  <si>
    <t>Zasoby</t>
  </si>
  <si>
    <t>5.1</t>
  </si>
  <si>
    <t>Całkowita liczba pracowników</t>
  </si>
  <si>
    <t>Proszę podać liczbę pracowników zatrudnionych na stałe oraz średni staż w firmie w latach.</t>
  </si>
  <si>
    <t>5.1.1</t>
  </si>
  <si>
    <t>5.1.2</t>
  </si>
  <si>
    <t>Kierownik budowy własne zasoby</t>
  </si>
  <si>
    <t>ponad 5 - 100 punktów
3 do 5 - 50 punktów
mniej niż 3 lub brak informacji - 0 punktów</t>
  </si>
  <si>
    <t>5.1.3</t>
  </si>
  <si>
    <t>Inżynierowie i Projektanci br. Procesowej / własne zasoby</t>
  </si>
  <si>
    <t>ponad 10 - 100 punktów
6 do 10 -  50 punktów
3 do 5   - 30 punktów
mniej niż 3 lub brak informacji- 0 punktów</t>
  </si>
  <si>
    <t>5.1.4</t>
  </si>
  <si>
    <t>Inżynierowie i Projektanci br. Mechanicznej i AKPiA / własne zasoby</t>
  </si>
  <si>
    <t>40 i więcej - 100 punktów
od 30  do 39  - 80 punktów
od 20 do 29   - 60 punktów
od 10 do 19   - 40 punktów
od  5 do 9      - 20 punktów
mniej niż 5 lub brak informacji- 0 punktów</t>
  </si>
  <si>
    <t>5.1.5</t>
  </si>
  <si>
    <t>Inżynierowie i Projektanci z uprawnieniami w br. Architektonicznej, Konstrukcyjnej, Sanitarnej, HVAC i Elektrycznej / własne zasoby</t>
  </si>
  <si>
    <t>50  i więcej  - 100 punktów
od 30 do 49  - 60 punktów
od 10  do 29 - 20 punktów
mniej niż 10 lub brak informacji - 0 punktów</t>
  </si>
  <si>
    <t>5.1.6</t>
  </si>
  <si>
    <t xml:space="preserve">Zespół zakupowy </t>
  </si>
  <si>
    <t>ponad 5 - 100 punktów
4 lub 5   - 60 punktów
2 lub 3  - 20 punktów
mniej niż 2 lub brak informacji - 0 punktów</t>
  </si>
  <si>
    <t>5.1.7</t>
  </si>
  <si>
    <t>Pracownicy fizyczni własne zasoby</t>
  </si>
  <si>
    <t>5.1.8</t>
  </si>
  <si>
    <t xml:space="preserve">Liczba stałych brygadzistów / własne zasoby </t>
  </si>
  <si>
    <t>5.1.9</t>
  </si>
  <si>
    <t xml:space="preserve">Inni (np. stażyści)/ własne zasoby </t>
  </si>
  <si>
    <t>5.2</t>
  </si>
  <si>
    <t>Podwykonawcy</t>
  </si>
  <si>
    <t>Wymienić w zał. 4 najwazniejszych stałych podwykonawców dla zakresów których oferent nie  robi własnymi zasobami</t>
  </si>
  <si>
    <t>5.3</t>
  </si>
  <si>
    <t>Profesjonane oprogramowanie filozofii BIM</t>
  </si>
  <si>
    <t>Proszę wymienić profecjonalne oprogramowanie jakim się Państwo posługują, świadcząc usługi  BIM</t>
  </si>
  <si>
    <t>Informacje finansowe</t>
  </si>
  <si>
    <t>6.1</t>
  </si>
  <si>
    <t>Przychody ze sprzedaży za ostatnie 3 lata:w PLN (średnio rocznie)</t>
  </si>
  <si>
    <t>150 i więcej milionów- 100 punktów
od  100 do 149 milionów- 70 punktów
od 50 do 99 milionów- 30 punktów
od 20 do 49 milionów- 10 punktów
mniej niż 20 milionów - 0 punktów</t>
  </si>
  <si>
    <r>
      <t xml:space="preserve">
</t>
    </r>
    <r>
      <rPr>
        <i/>
        <sz val="8"/>
        <rFont val="Arial"/>
        <family val="2"/>
      </rPr>
      <t>Proszę podać w PLN</t>
    </r>
  </si>
  <si>
    <t>6.1.1</t>
  </si>
  <si>
    <t>6.1.2</t>
  </si>
  <si>
    <t>6.1.3</t>
  </si>
  <si>
    <t>6.1.4</t>
  </si>
  <si>
    <t>średnia</t>
  </si>
  <si>
    <t>6.2</t>
  </si>
  <si>
    <t xml:space="preserve">Zysk netto za ostatnie 3 lata:w PLN </t>
  </si>
  <si>
    <t xml:space="preserve">Proszę podać w PLN </t>
  </si>
  <si>
    <t>6.2.1</t>
  </si>
  <si>
    <t>6.2.2</t>
  </si>
  <si>
    <t>6.2.3</t>
  </si>
  <si>
    <t>6.2.4</t>
  </si>
  <si>
    <t>6.3</t>
  </si>
  <si>
    <t>Wskaźnik bieżącej płynności finansowej (liquidity ratio) (średnio)</t>
  </si>
  <si>
    <t>1,2 do 2-          100 punktów
więcej niż 2-      80 punktów
1 do 1,19-          50 punktów
0,9 do 0,99-       20 punktów
mniej niż 0,9-      0 punktów</t>
  </si>
  <si>
    <t>6.3.1</t>
  </si>
  <si>
    <t>2022 na koniec roku</t>
  </si>
  <si>
    <t>6.3.2</t>
  </si>
  <si>
    <t>2021 na koniec roku</t>
  </si>
  <si>
    <t>6.3.3</t>
  </si>
  <si>
    <t>6.4</t>
  </si>
  <si>
    <t>Zdolność kredytowa (w PLN)</t>
  </si>
  <si>
    <t>100  i więcej milionów-  100 punktów
od 80 do 99  milliion-   75 punktów
od 40 do 79  milionów-    50 punktów
od 20 do 39 milionów -    25 punktów
mniej niż 20 milionów lub brak informacji    0 punktów</t>
  </si>
  <si>
    <t>Proszę podać  wartość w PLN i załaczyć zaświadczenie z banky o zdolności kredytowej</t>
  </si>
  <si>
    <t>6.5</t>
  </si>
  <si>
    <t>Ubezpieczenie od odpowiedzialności cywilnej (w PLN)</t>
  </si>
  <si>
    <t xml:space="preserve"> 50 milionów i więcej  -   100 punktów
od 40 do 49  milionów-   80 punktów
od 30 do 39 milionów-   60 punktów
od 20 do 29 milionów -  40 punktów
od 10 do 19 milionów-  20 punktów
od 5 do 9 milionów-      10 punktów
mniej niż 4 milionów-   0 punktów</t>
  </si>
  <si>
    <t>Proszę podać wartość polisy w PLN</t>
  </si>
  <si>
    <t>6.6</t>
  </si>
  <si>
    <t>Możliwość uzyskania gwarancji bankowej</t>
  </si>
  <si>
    <t>Tak - 100 punktów
Nie -    0 punktów</t>
  </si>
  <si>
    <t>Tak/ Nie</t>
  </si>
  <si>
    <t>Jakość, BHiP i zrównoważony rozwój</t>
  </si>
  <si>
    <t>7.1</t>
  </si>
  <si>
    <t>Czy w ciągu ostatnich 5 lat wypowiedziano Państwu umowę z powodu złego wykonania lub czy były wobec Państwa roszczenia odszkodowawcze?</t>
  </si>
  <si>
    <t>0- 100 punktów
1- 80 punktów
2- 60 punktów
3- 40 punktów
4-20 punktów
5 i więcej lub brak informacji - 0 punktów</t>
  </si>
  <si>
    <t>Jeśli tak, proszę opisać szczegóły sprawy.</t>
  </si>
  <si>
    <t>7.2</t>
  </si>
  <si>
    <t>Liczba spraw sądowych przeciwko Wykonawcy w ciągu ostatnich 5 lat z powodu nienależytego wykonywania  umów</t>
  </si>
  <si>
    <t>Jeśli występuje proszę opisać krótko każdy taki przypadek (Inwestor, inwestycja, zakres roszczenia)</t>
  </si>
  <si>
    <t>7.3</t>
  </si>
  <si>
    <t>System Jakości wdrożony. Jaki</t>
  </si>
  <si>
    <t xml:space="preserve">Polityka ISO + dodatkowe polityki - 100 punktów
Polityka ISO-             80 punktów
Własna polityka -      50 punktów
Brak polityki lub brak informacji - 0 punktów
</t>
  </si>
  <si>
    <t>Kto odpowiada za kontrolę jakości. Jak to jest zorganizowane na budowie</t>
  </si>
  <si>
    <t>7.4</t>
  </si>
  <si>
    <t>Oferowany okres gwarancyjny na wykonane prace</t>
  </si>
  <si>
    <t>Okres gwarancji na wykonane prace
60 miesięcy plus dłuższy okres dla określonego zakresu prac lub 
ponad 60 miesięcy - 100 punktów
60 miesięcy-                80 punktów
60 miesięcy, ale mniej niż 60 miesięcy dla poszczególnych zakresów- 60 punktów
48-59 miesięcy- 40 punktów
36-47 miesięcy- 20 pkt
mniej niż 36 miesięcy- 0 punktów
(sprzęt wg. producentów -nie brany pod uwagę)</t>
  </si>
  <si>
    <t>Proszę podać w miesiącach</t>
  </si>
  <si>
    <t>7.5</t>
  </si>
  <si>
    <t>Serwis gwarancyjny</t>
  </si>
  <si>
    <t>Proszę opisać krótko sposób organizacjiserwizu gwarancyjnego (czy instnieje wyspecjalizowana komórka, jakie są czasy reakcji itp..)</t>
  </si>
  <si>
    <t>7.6</t>
  </si>
  <si>
    <t>Czy wdrożono procedury BHP? Jakie</t>
  </si>
  <si>
    <t>Polityka ISO + dodatkowe polityki - 100 punktów
Polityka ISO- 80 punktów
Własna polityka- 50 punktów
Brak polityki lub brak informacji - 0 punktów</t>
  </si>
  <si>
    <t>ISO/ inne/ procedura własna? Od kiedy? Czy posiadają Państwo certyfikat?</t>
  </si>
  <si>
    <t>7.7</t>
  </si>
  <si>
    <t>Liczba wypadków śmiertelnych w ciągu ostatnich 5 lat</t>
  </si>
  <si>
    <t>0 wypadków -100 punktów
1 i więcej-    0 punktów</t>
  </si>
  <si>
    <t>Jeśli wystąpiły proszę opisać krótko te wypadki (przyczyna, okoliczności czyja odpowiedzialność, jakie środki zaradcze wprowadzono)</t>
  </si>
  <si>
    <t>7.8</t>
  </si>
  <si>
    <t>Liczba wypadków poważnych w ciągu ostatnich 5 lat</t>
  </si>
  <si>
    <t>0 wypadków -100 punktów
1-2-                  60 punktów
3-4-                  20 punktów
 więcej niż 4 -  0 punktów</t>
  </si>
  <si>
    <t>7.9</t>
  </si>
  <si>
    <t>Czy wdrożono polityki dotyczące środowiska / zrównoważonego rozwoju?</t>
  </si>
  <si>
    <t>Certyfikat ISO 14001 - 100 punktów
własna polityka -         50 punktów
brak -                  0 punktów</t>
  </si>
  <si>
    <t>7.10</t>
  </si>
  <si>
    <t>Czy firma posiada licencje związane z bezpieczną obsługą, przechowywaniem, transportem i segregacją odpadów?</t>
  </si>
  <si>
    <t>Tak - 100 punktów
Nie -   0 punktów</t>
  </si>
  <si>
    <t>Proszę podać szczegłóy zezwoleń</t>
  </si>
  <si>
    <t>7.11</t>
  </si>
  <si>
    <t>Czy firma ma nominowanego specjalistę ds. środowiska i / lub odpadów?</t>
  </si>
  <si>
    <t>7.12</t>
  </si>
  <si>
    <t>Czy mają Państwo wdrożoną Politykę Compliance (etyka postępowania biznesowego)?</t>
  </si>
  <si>
    <t>Tak - 100 punktów
Nie - 0 punktów</t>
  </si>
  <si>
    <t>Jeśli tak, proszę załączyć dokument do niniejszego kwestionariusza.</t>
  </si>
  <si>
    <t>Załączniki dostarczone przez Wykoanwcę (inne niż obowiązkowe wymienionew punkcie 9 poniżej)</t>
  </si>
  <si>
    <t>8.1</t>
  </si>
  <si>
    <t>Lista załaczników dostarczonych przez oferenta</t>
  </si>
  <si>
    <t xml:space="preserve">Proszę wylistować wszystkie dokumenty, załączane do ninijeszego kwestionariusza (np.. Dodatkowe certyfikaty i licencje z pkt. 4 inne niz punkt 9 poniżej)
</t>
  </si>
  <si>
    <t>8.1.1</t>
  </si>
  <si>
    <t>8.1.2</t>
  </si>
  <si>
    <t>…</t>
  </si>
  <si>
    <t>ZAŁĄCZNIKI OBOWIĄZKOWE</t>
  </si>
  <si>
    <t xml:space="preserve">9.1 </t>
  </si>
  <si>
    <t>Podpisana umowa NDA (kwalifikowany podpis elektroniczny)</t>
  </si>
  <si>
    <t>9.2</t>
  </si>
  <si>
    <t>Kwestionariusz w formacie edytowalnym Excel</t>
  </si>
  <si>
    <t>9.3</t>
  </si>
  <si>
    <r>
      <t>Lista projektów</t>
    </r>
    <r>
      <rPr>
        <b/>
        <sz val="8"/>
        <rFont val="Arial"/>
        <family val="2"/>
        <charset val="238"/>
      </rPr>
      <t xml:space="preserve"> (Załacznik 2)</t>
    </r>
    <r>
      <rPr>
        <sz val="8"/>
        <rFont val="Arial"/>
        <family val="2"/>
        <charset val="238"/>
      </rPr>
      <t xml:space="preserve"> wraz z referencjami</t>
    </r>
  </si>
  <si>
    <t>9.4</t>
  </si>
  <si>
    <r>
      <rPr>
        <sz val="8"/>
        <color rgb="FF000000"/>
        <rFont val="Arial"/>
        <family val="2"/>
        <charset val="238"/>
      </rPr>
      <t xml:space="preserve">Lista stałych podwykonawców </t>
    </r>
    <r>
      <rPr>
        <b/>
        <sz val="8"/>
        <color rgb="FF000000"/>
        <rFont val="Arial"/>
        <family val="2"/>
        <charset val="238"/>
      </rPr>
      <t>(Załącznik nr 3)</t>
    </r>
  </si>
  <si>
    <t>9.5</t>
  </si>
  <si>
    <t>Sprawozdanie finansowe za lata 2020-2022</t>
  </si>
  <si>
    <t>9.6</t>
  </si>
  <si>
    <t>Aktualne zaświadczenie z banku o zdolności kredytowej lub środkach na koncie</t>
  </si>
  <si>
    <t>9.7</t>
  </si>
  <si>
    <t>Polisa OC</t>
  </si>
  <si>
    <t>9.8</t>
  </si>
  <si>
    <t>Aktualne zaświadczenie z ZUS o niezaleganiu z opłatami</t>
  </si>
  <si>
    <t>9.9</t>
  </si>
  <si>
    <t>Aktualne zaświadczenie z US o niezaleganiu z podatkami</t>
  </si>
  <si>
    <t>9.10</t>
  </si>
  <si>
    <t>Aktualny wyciąg z rejestru czynnych podatników VAT</t>
  </si>
  <si>
    <t>9.11</t>
  </si>
  <si>
    <t>Certyfikat wdrożenia procedury BiHP (jeśli posiadany)</t>
  </si>
  <si>
    <t>9.12</t>
  </si>
  <si>
    <t>Certyfikat wdrożenia procedury jakości (jeśli posiadany)</t>
  </si>
  <si>
    <t>9.13</t>
  </si>
  <si>
    <t>Certyfikat procedury środowiskowej/ zrównoważonego rozwoju (jeśli posiadany)</t>
  </si>
  <si>
    <t>9.14</t>
  </si>
  <si>
    <t>Procedura Compliance/ Code of Conduct (jeśli posiadana)</t>
  </si>
  <si>
    <t>9.15</t>
  </si>
  <si>
    <t>Aktualny wyciąg z KRS/ CEDIG</t>
  </si>
  <si>
    <t>9.16</t>
  </si>
  <si>
    <t>Pełnomocnoctwo do reprezentacji (jeśli niezbędne)</t>
  </si>
  <si>
    <t>Miejsce i data</t>
  </si>
  <si>
    <t>Koniec dokumentu</t>
  </si>
  <si>
    <t>Projekt</t>
  </si>
  <si>
    <t>Przetarg</t>
  </si>
  <si>
    <t xml:space="preserve">Nazwa handlowa i jednostka prawna oferenta: </t>
  </si>
  <si>
    <t xml:space="preserve">Adres siedziby firmy: </t>
  </si>
  <si>
    <t>Doświadczenie - lista zrealizowanych projektów</t>
  </si>
  <si>
    <t>Oferent oświadcza, że ​​w ciągu ostatnich 5 lat (a jeżeli okres działalności Oferenta jest krótszy, to w tym okresie) wykonał następujące prace, wymienione w poniższej tabeli.</t>
  </si>
  <si>
    <t>Oferent oświadcza, że ​​wszystkie prace związane z niżej wymienionymi pracami zostały wykonane prawidłowo i terminowo, na dowód czego załącza referencje, zgodnie z poniższą listą.</t>
  </si>
  <si>
    <t>LP</t>
  </si>
  <si>
    <t>Nazwa i krótki opis projektu</t>
  </si>
  <si>
    <t>Obszar przemysłu</t>
  </si>
  <si>
    <t>Rok ukończenia prac</t>
  </si>
  <si>
    <t xml:space="preserve">Wartość kontraktu oferenta </t>
  </si>
  <si>
    <t>Powierzchnia budynku</t>
  </si>
  <si>
    <t>Opis prac dostarczonych przez oferenta</t>
  </si>
  <si>
    <t>Projekt  BIM (LOD 300)</t>
  </si>
  <si>
    <t>BREEAM certyfikat z min oceną bardzo dobry</t>
  </si>
  <si>
    <t xml:space="preserve">LEED v4certyfikat mininum SILVER </t>
  </si>
  <si>
    <t>[PLN]</t>
  </si>
  <si>
    <t>[m2]</t>
  </si>
  <si>
    <t>Tak / Nie</t>
  </si>
  <si>
    <t>Do listy załaczamy następujące dokumenty / referencje</t>
  </si>
  <si>
    <t>© Copyright Tebodin</t>
  </si>
  <si>
    <t>Oświadczenie o korzystaniu z usług podwykonawców</t>
  </si>
  <si>
    <r>
      <rPr>
        <u/>
        <sz val="8"/>
        <rFont val="Arial"/>
        <family val="2"/>
        <charset val="238"/>
      </rPr>
      <t xml:space="preserve">Oferent oświadcza, że w celu wykonania prac będących przedmiotem projektu: </t>
    </r>
    <r>
      <rPr>
        <sz val="8"/>
        <rFont val="Arial"/>
        <family val="2"/>
        <charset val="238"/>
      </rPr>
      <t xml:space="preserve">
- rozważa korzystanie tylko z usług podwykonawców wskazanych w poniższej tabeli i zobowiązuje się, że w trakcie ewentualnej realizacji przedmiotu projektu, a w przypadku konieczności zlecenia podwykonawstwa jakiejkolwiek części robót budowlanych lub usług na rzecz innych podwykonawców niż wymienione w poniższej tabeli, najpierw zwróci się do inwestora o zgodę na taką podumowę i nie wykona takiej podumowy bez uprzedniej zgody inwestora. *
- nie rozważa korzystania z usług podwykonawców. * 
(* - wybierz odpowiednie)</t>
    </r>
  </si>
  <si>
    <t>2.</t>
  </si>
  <si>
    <t>Oferent oświadcza, że wszelkie podwykonawstwo jakiejkolwiek części robót lub usług wskazanych w poniższej tabeli zostanie dokonane przez oferenta na warunkach uzgodnionych  z Inwestorem.</t>
  </si>
  <si>
    <t>Podwykonawca Nazwa prawna</t>
  </si>
  <si>
    <t>Adres firmy</t>
  </si>
  <si>
    <t>Numer rejestru handlowego i numer podatkowy</t>
  </si>
  <si>
    <t>Zakres prac podwykonawcy</t>
  </si>
  <si>
    <t>Rok ropoczęcia współpracy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</si>
</sst>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_р_."/>
    <numFmt numFmtId="165" formatCode="_-[$€-2]\ * #,##0.00_-;\-[$€-2]\ * #,##0.00_-;_-[$€-2]\ * &quot;-&quot;?_-;_-@_-"/>
    <numFmt numFmtId="166" formatCode="0.0%"/>
    <numFmt numFmtId="167" formatCode="mmm/yyyy"/>
    <numFmt numFmtId="168" formatCode="_-* #,##0.00\ [$zł-415]_-;\-* #,##0.00\ [$zł-415]_-;_-* &quot;-&quot;??\ [$zł-415]_-;_-@_-"/>
  </numFmts>
  <fonts count="48" x14ac:knownFonts="1">
    <font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.5"/>
      <color rgb="FFFF0000"/>
      <name val="Arial"/>
      <family val="2"/>
      <charset val="204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 CE"/>
      <charset val="238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1"/>
    </font>
    <font>
      <sz val="10"/>
      <color theme="0"/>
      <name val="Arial"/>
      <family val="2"/>
    </font>
    <font>
      <sz val="9"/>
      <color theme="0"/>
      <name val="Arial"/>
      <family val="2"/>
      <charset val="238"/>
    </font>
    <font>
      <b/>
      <sz val="12"/>
      <name val="Arial"/>
      <family val="2"/>
      <charset val="204"/>
    </font>
    <font>
      <sz val="10"/>
      <color theme="1"/>
      <name val="Arial"/>
      <family val="2"/>
      <charset val="238"/>
    </font>
    <font>
      <u/>
      <sz val="8"/>
      <name val="Arial"/>
      <family val="2"/>
      <charset val="238"/>
    </font>
    <font>
      <u/>
      <sz val="10"/>
      <color indexed="12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D2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3" fillId="0" borderId="0"/>
    <xf numFmtId="0" fontId="2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1" fillId="0" borderId="3">
      <alignment horizontal="center" vertical="top" wrapText="1"/>
    </xf>
    <xf numFmtId="0" fontId="29" fillId="0" borderId="3"/>
    <xf numFmtId="0" fontId="13" fillId="0" borderId="3">
      <alignment vertical="top" wrapText="1"/>
    </xf>
    <xf numFmtId="9" fontId="3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43" fontId="39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14" fillId="0" borderId="0" xfId="2" applyFont="1" applyAlignment="1">
      <alignment horizontal="center" vertical="center" wrapText="1"/>
    </xf>
    <xf numFmtId="0" fontId="13" fillId="0" borderId="0" xfId="2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64" fontId="5" fillId="2" borderId="7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38" xfId="0" applyFont="1" applyBorder="1" applyAlignment="1">
      <alignment vertical="center" wrapText="1"/>
    </xf>
    <xf numFmtId="0" fontId="33" fillId="0" borderId="38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wrapText="1"/>
    </xf>
    <xf numFmtId="0" fontId="33" fillId="0" borderId="39" xfId="0" applyFont="1" applyBorder="1" applyAlignment="1">
      <alignment horizontal="center" vertical="center" wrapText="1"/>
    </xf>
    <xf numFmtId="0" fontId="33" fillId="4" borderId="39" xfId="0" applyFont="1" applyFill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vertical="center" wrapText="1"/>
    </xf>
    <xf numFmtId="0" fontId="31" fillId="0" borderId="40" xfId="0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32" fillId="3" borderId="41" xfId="0" applyFont="1" applyFill="1" applyBorder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2" fillId="3" borderId="42" xfId="0" applyFont="1" applyFill="1" applyBorder="1" applyAlignment="1">
      <alignment horizontal="center" vertical="center" wrapText="1"/>
    </xf>
    <xf numFmtId="0" fontId="31" fillId="0" borderId="45" xfId="0" applyFont="1" applyBorder="1" applyAlignment="1">
      <alignment vertical="center" wrapText="1"/>
    </xf>
    <xf numFmtId="0" fontId="33" fillId="0" borderId="45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wrapText="1"/>
    </xf>
    <xf numFmtId="0" fontId="32" fillId="3" borderId="46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31" fillId="0" borderId="5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13" fillId="0" borderId="24" xfId="2" applyBorder="1" applyAlignment="1">
      <alignment horizontal="center" vertical="center" wrapText="1"/>
    </xf>
    <xf numFmtId="0" fontId="13" fillId="0" borderId="0" xfId="2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4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16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31" fillId="0" borderId="53" xfId="0" applyNumberFormat="1" applyFont="1" applyBorder="1" applyAlignment="1">
      <alignment horizontal="center" vertical="center" wrapText="1"/>
    </xf>
    <xf numFmtId="167" fontId="31" fillId="0" borderId="56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right" vertical="center" wrapText="1"/>
    </xf>
    <xf numFmtId="164" fontId="18" fillId="2" borderId="8" xfId="0" applyNumberFormat="1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center" vertical="center" wrapText="1"/>
    </xf>
    <xf numFmtId="9" fontId="18" fillId="2" borderId="6" xfId="9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166" fontId="2" fillId="0" borderId="3" xfId="9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66" fontId="44" fillId="0" borderId="3" xfId="9" applyNumberFormat="1" applyFont="1" applyBorder="1" applyAlignment="1">
      <alignment horizontal="center" vertical="center" wrapText="1"/>
    </xf>
    <xf numFmtId="168" fontId="2" fillId="0" borderId="10" xfId="0" applyNumberFormat="1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43" fontId="2" fillId="0" borderId="10" xfId="11" applyFont="1" applyFill="1" applyBorder="1" applyAlignment="1">
      <alignment horizontal="left" vertical="center" wrapText="1"/>
    </xf>
    <xf numFmtId="164" fontId="18" fillId="2" borderId="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66" fontId="2" fillId="0" borderId="21" xfId="0" applyNumberFormat="1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0" borderId="67" xfId="0" applyFont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2" fillId="0" borderId="68" xfId="0" applyFont="1" applyBorder="1" applyAlignment="1">
      <alignment vertical="center" wrapText="1"/>
    </xf>
    <xf numFmtId="0" fontId="2" fillId="0" borderId="69" xfId="0" applyFont="1" applyBorder="1" applyAlignment="1">
      <alignment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  <xf numFmtId="0" fontId="2" fillId="0" borderId="72" xfId="0" applyFont="1" applyBorder="1" applyAlignment="1">
      <alignment horizontal="left" vertical="center" wrapText="1"/>
    </xf>
    <xf numFmtId="168" fontId="2" fillId="0" borderId="58" xfId="0" applyNumberFormat="1" applyFont="1" applyBorder="1" applyAlignment="1">
      <alignment horizontal="left" vertical="center" wrapText="1"/>
    </xf>
    <xf numFmtId="168" fontId="2" fillId="0" borderId="59" xfId="0" applyNumberFormat="1" applyFont="1" applyBorder="1" applyAlignment="1">
      <alignment horizontal="left" vertical="center" wrapText="1"/>
    </xf>
    <xf numFmtId="168" fontId="2" fillId="0" borderId="73" xfId="0" applyNumberFormat="1" applyFont="1" applyBorder="1" applyAlignment="1">
      <alignment horizontal="left" vertical="center" wrapText="1"/>
    </xf>
    <xf numFmtId="43" fontId="2" fillId="0" borderId="58" xfId="11" applyFont="1" applyFill="1" applyBorder="1" applyAlignment="1">
      <alignment horizontal="left" vertical="center" wrapText="1"/>
    </xf>
    <xf numFmtId="43" fontId="2" fillId="0" borderId="59" xfId="11" applyFont="1" applyFill="1" applyBorder="1" applyAlignment="1">
      <alignment horizontal="left" vertical="center" wrapText="1"/>
    </xf>
    <xf numFmtId="43" fontId="2" fillId="0" borderId="73" xfId="11" applyFont="1" applyFill="1" applyBorder="1" applyAlignment="1">
      <alignment horizontal="left" vertical="center" wrapText="1"/>
    </xf>
    <xf numFmtId="0" fontId="45" fillId="0" borderId="2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left" vertical="center" wrapText="1"/>
    </xf>
    <xf numFmtId="0" fontId="2" fillId="0" borderId="77" xfId="0" applyFont="1" applyBorder="1" applyAlignment="1">
      <alignment horizontal="left" vertical="center" wrapText="1"/>
    </xf>
    <xf numFmtId="164" fontId="18" fillId="2" borderId="81" xfId="0" applyNumberFormat="1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9" fontId="18" fillId="2" borderId="6" xfId="9" applyFont="1" applyFill="1" applyBorder="1" applyAlignment="1">
      <alignment horizontal="left" vertical="center" wrapText="1"/>
    </xf>
    <xf numFmtId="0" fontId="4" fillId="3" borderId="82" xfId="0" applyFont="1" applyFill="1" applyBorder="1" applyAlignment="1">
      <alignment horizontal="center" vertical="center" wrapText="1"/>
    </xf>
    <xf numFmtId="165" fontId="6" fillId="0" borderId="62" xfId="0" applyNumberFormat="1" applyFont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left" vertical="center" wrapText="1"/>
    </xf>
    <xf numFmtId="9" fontId="5" fillId="2" borderId="3" xfId="9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6" fillId="0" borderId="0" xfId="2" applyFont="1" applyAlignment="1">
      <alignment horizontal="center" vertical="center" wrapText="1"/>
    </xf>
    <xf numFmtId="0" fontId="38" fillId="0" borderId="0" xfId="2" applyFont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3" fillId="0" borderId="0" xfId="2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26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7" fillId="0" borderId="24" xfId="2" applyNumberFormat="1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42" fillId="0" borderId="0" xfId="10" applyFont="1" applyBorder="1" applyAlignment="1" applyProtection="1">
      <alignment horizontal="center" vertical="center" wrapText="1"/>
    </xf>
    <xf numFmtId="0" fontId="43" fillId="0" borderId="0" xfId="0" applyFont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77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164" fontId="18" fillId="2" borderId="30" xfId="0" applyNumberFormat="1" applyFont="1" applyFill="1" applyBorder="1" applyAlignment="1">
      <alignment horizontal="left" vertical="center" wrapText="1"/>
    </xf>
    <xf numFmtId="164" fontId="18" fillId="2" borderId="62" xfId="0" applyNumberFormat="1" applyFont="1" applyFill="1" applyBorder="1" applyAlignment="1">
      <alignment horizontal="left" vertical="center" wrapText="1"/>
    </xf>
    <xf numFmtId="0" fontId="31" fillId="0" borderId="75" xfId="0" applyFont="1" applyBorder="1" applyAlignment="1">
      <alignment horizontal="left" vertical="center" wrapText="1"/>
    </xf>
    <xf numFmtId="0" fontId="31" fillId="0" borderId="76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77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164" fontId="18" fillId="2" borderId="5" xfId="0" applyNumberFormat="1" applyFont="1" applyFill="1" applyBorder="1" applyAlignment="1">
      <alignment horizontal="left" vertical="center" wrapText="1"/>
    </xf>
    <xf numFmtId="164" fontId="18" fillId="2" borderId="6" xfId="0" applyNumberFormat="1" applyFont="1" applyFill="1" applyBorder="1" applyAlignment="1">
      <alignment horizontal="left" vertical="center" wrapText="1"/>
    </xf>
    <xf numFmtId="164" fontId="18" fillId="2" borderId="7" xfId="0" applyNumberFormat="1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2" fillId="3" borderId="34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37" xfId="0" applyFont="1" applyFill="1" applyBorder="1" applyAlignment="1">
      <alignment horizontal="center" vertical="center" wrapText="1"/>
    </xf>
    <xf numFmtId="0" fontId="32" fillId="3" borderId="43" xfId="0" applyFont="1" applyFill="1" applyBorder="1" applyAlignment="1">
      <alignment horizontal="center" vertical="center" wrapText="1"/>
    </xf>
    <xf numFmtId="0" fontId="32" fillId="3" borderId="44" xfId="0" applyFont="1" applyFill="1" applyBorder="1" applyAlignment="1">
      <alignment horizontal="center" vertical="center" wrapText="1"/>
    </xf>
    <xf numFmtId="49" fontId="32" fillId="3" borderId="51" xfId="0" applyNumberFormat="1" applyFont="1" applyFill="1" applyBorder="1" applyAlignment="1">
      <alignment horizontal="center" vertical="center" wrapText="1"/>
    </xf>
    <xf numFmtId="49" fontId="32" fillId="3" borderId="53" xfId="0" applyNumberFormat="1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vertical="center" wrapText="1"/>
    </xf>
    <xf numFmtId="0" fontId="32" fillId="3" borderId="48" xfId="0" applyFont="1" applyFill="1" applyBorder="1" applyAlignment="1">
      <alignment vertical="center" wrapText="1"/>
    </xf>
    <xf numFmtId="0" fontId="32" fillId="3" borderId="52" xfId="0" applyFont="1" applyFill="1" applyBorder="1" applyAlignment="1">
      <alignment vertical="center" wrapText="1"/>
    </xf>
    <xf numFmtId="0" fontId="32" fillId="3" borderId="49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32" fillId="3" borderId="3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</cellXfs>
  <cellStyles count="12">
    <cellStyle name="Comma" xfId="11" builtinId="3"/>
    <cellStyle name="Hyperlink" xfId="10" builtinId="8"/>
    <cellStyle name="Hyperlink 2" xfId="4"/>
    <cellStyle name="ModuleHeading" xfId="5"/>
    <cellStyle name="Normal" xfId="0" builtinId="0"/>
    <cellStyle name="Normal 2" xfId="2"/>
    <cellStyle name="Normal 3" xfId="3"/>
    <cellStyle name="Percent" xfId="9" builtinId="5"/>
    <cellStyle name="QuestRow1" xfId="8"/>
    <cellStyle name="SubModuleHeading" xfId="7"/>
    <cellStyle name="TableHeading" xfId="6"/>
    <cellStyle name="Обычный 2" xfId="1"/>
  </cellStyles>
  <dxfs count="0"/>
  <tableStyles count="0" defaultTableStyle="TableStyleMedium2" defaultPivotStyle="PivotStyleLight16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1368960</xdr:colOff>
      <xdr:row>0</xdr:row>
      <xdr:rowOff>135562</xdr:rowOff>
    </xdr:from>
    <xdr:to>
      <xdr:col>5</xdr:col>
      <xdr:colOff>1021680</xdr:colOff>
      <xdr:row>0</xdr:row>
      <xdr:rowOff>948934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0421" y="135562"/>
          <a:ext cx="1023892" cy="813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684695</xdr:colOff>
      <xdr:row>0</xdr:row>
      <xdr:rowOff>767522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63304" cy="767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134</xdr:row>
      <xdr:rowOff>0</xdr:rowOff>
    </xdr:from>
    <xdr:to>
      <xdr:col>7</xdr:col>
      <xdr:colOff>225286</xdr:colOff>
      <xdr:row>136</xdr:row>
      <xdr:rowOff>113448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196" b="-10619"/>
        <a:stretch/>
      </xdr:blipFill>
      <xdr:spPr bwMode="auto">
        <a:xfrm>
          <a:off x="6962588" y="46855529"/>
          <a:ext cx="3333750" cy="44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1252114</xdr:colOff>
      <xdr:row>0</xdr:row>
      <xdr:rowOff>196891</xdr:rowOff>
    </xdr:from>
    <xdr:to>
      <xdr:col>7</xdr:col>
      <xdr:colOff>2124926</xdr:colOff>
      <xdr:row>0</xdr:row>
      <xdr:rowOff>992746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959" y="196891"/>
          <a:ext cx="872812" cy="795855"/>
        </a:xfrm>
        <a:prstGeom prst="rect">
          <a:avLst/>
        </a:prstGeom>
      </xdr:spPr>
    </xdr:pic>
    <xdr:clientData/>
  </xdr:twoCellAnchor>
  <xdr:twoCellAnchor editAs="oneCell">
    <xdr:from>
      <xdr:col>7</xdr:col>
      <xdr:colOff>209176</xdr:colOff>
      <xdr:row>34</xdr:row>
      <xdr:rowOff>29882</xdr:rowOff>
    </xdr:from>
    <xdr:to>
      <xdr:col>9</xdr:col>
      <xdr:colOff>79935</xdr:colOff>
      <xdr:row>37</xdr:row>
      <xdr:rowOff>60362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196" b="-10619"/>
        <a:stretch/>
      </xdr:blipFill>
      <xdr:spPr bwMode="auto">
        <a:xfrm>
          <a:off x="8337176" y="6379882"/>
          <a:ext cx="3568700" cy="47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2076824</xdr:colOff>
      <xdr:row>0</xdr:row>
      <xdr:rowOff>776941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23353" cy="776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946150</xdr:colOff>
      <xdr:row>0</xdr:row>
      <xdr:rowOff>116399</xdr:rowOff>
    </xdr:from>
    <xdr:to>
      <xdr:col>6</xdr:col>
      <xdr:colOff>507195</xdr:colOff>
      <xdr:row>0</xdr:row>
      <xdr:rowOff>933450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9150" y="116399"/>
          <a:ext cx="1065995" cy="817051"/>
        </a:xfrm>
        <a:prstGeom prst="rect">
          <a:avLst/>
        </a:prstGeom>
      </xdr:spPr>
    </xdr:pic>
    <xdr:clientData/>
  </xdr:twoCellAnchor>
  <xdr:twoCellAnchor editAs="oneCell">
    <xdr:from>
      <xdr:col>4</xdr:col>
      <xdr:colOff>177800</xdr:colOff>
      <xdr:row>33</xdr:row>
      <xdr:rowOff>38100</xdr:rowOff>
    </xdr:from>
    <xdr:to>
      <xdr:col>6</xdr:col>
      <xdr:colOff>659279</xdr:colOff>
      <xdr:row>35</xdr:row>
      <xdr:rowOff>101053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196" b="-10619"/>
        <a:stretch/>
      </xdr:blipFill>
      <xdr:spPr bwMode="auto">
        <a:xfrm>
          <a:off x="4432300" y="13798550"/>
          <a:ext cx="2965450" cy="494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1689100</xdr:colOff>
      <xdr:row>0</xdr:row>
      <xdr:rowOff>838200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67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94" zoomScaleSheetLayoutView="100" workbookViewId="0">
      <selection activeCell="C7" sqref="C7:D7"/>
    </sheetView>
  </sheetViews>
  <sheetFormatPr defaultColWidth="8.81640625" defaultRowHeight="12.5" x14ac:dyDescent="0.25"/>
  <cols>
    <col min="1" max="1" width="2.81640625" style="4" customWidth="1"/>
    <col min="2" max="2" width="21.1796875" style="4" customWidth="1"/>
    <col min="3" max="3" width="12.54296875" style="4" customWidth="1"/>
    <col min="4" max="4" width="21" style="4" customWidth="1"/>
    <col min="5" max="5" width="14" style="4" customWidth="1"/>
    <col min="6" max="6" width="21.453125" style="4" customWidth="1"/>
    <col min="7" max="7" width="4.453125" style="4" customWidth="1"/>
    <col min="8" max="16384" width="8.81640625" style="4"/>
  </cols>
  <sheetData>
    <row r="1" spans="1:7" ht="85" customHeight="1" x14ac:dyDescent="0.25">
      <c r="A1" s="149" t="s">
        <v>0</v>
      </c>
      <c r="B1" s="149"/>
      <c r="C1" s="149"/>
      <c r="D1" s="149"/>
      <c r="E1" s="152"/>
      <c r="F1" s="152"/>
      <c r="G1" s="152"/>
    </row>
    <row r="2" spans="1:7" ht="34.5" customHeight="1" x14ac:dyDescent="0.25">
      <c r="A2" s="54"/>
      <c r="B2" s="54"/>
      <c r="C2" s="54"/>
      <c r="D2" s="54"/>
      <c r="E2" s="54"/>
      <c r="F2" s="54"/>
      <c r="G2" s="54"/>
    </row>
    <row r="3" spans="1:7" ht="15.65" customHeight="1" x14ac:dyDescent="0.25">
      <c r="A3" s="54"/>
      <c r="B3" s="9" t="s">
        <v>1</v>
      </c>
      <c r="C3" s="154" t="s">
        <v>2</v>
      </c>
      <c r="D3" s="154"/>
      <c r="E3" s="154"/>
      <c r="F3" s="10"/>
      <c r="G3" s="54"/>
    </row>
    <row r="4" spans="1:7" ht="15.65" customHeight="1" x14ac:dyDescent="0.25">
      <c r="A4" s="54"/>
      <c r="B4" s="9"/>
      <c r="C4" s="154"/>
      <c r="D4" s="154"/>
      <c r="E4" s="154"/>
      <c r="F4" s="10"/>
      <c r="G4" s="54"/>
    </row>
    <row r="5" spans="1:7" ht="15.65" customHeight="1" x14ac:dyDescent="0.25">
      <c r="A5" s="54"/>
      <c r="B5" s="9" t="s">
        <v>3</v>
      </c>
      <c r="C5" s="154" t="s">
        <v>4</v>
      </c>
      <c r="D5" s="154"/>
      <c r="E5" s="154"/>
      <c r="F5" s="3"/>
      <c r="G5" s="54"/>
    </row>
    <row r="6" spans="1:7" ht="15.65" customHeight="1" x14ac:dyDescent="0.25">
      <c r="A6" s="54"/>
      <c r="B6" s="9" t="s">
        <v>5</v>
      </c>
      <c r="C6" s="153" t="s">
        <v>6</v>
      </c>
      <c r="D6" s="153"/>
      <c r="E6" s="53"/>
      <c r="F6" s="3"/>
      <c r="G6" s="54"/>
    </row>
    <row r="7" spans="1:7" ht="15.65" customHeight="1" x14ac:dyDescent="0.25">
      <c r="A7" s="54"/>
      <c r="B7" s="9" t="s">
        <v>7</v>
      </c>
      <c r="C7" s="157" t="s">
        <v>8</v>
      </c>
      <c r="D7" s="158"/>
      <c r="E7" s="53"/>
      <c r="F7" s="3"/>
      <c r="G7" s="54"/>
    </row>
    <row r="8" spans="1:7" ht="57.65" customHeight="1" x14ac:dyDescent="0.25">
      <c r="A8" s="54"/>
      <c r="B8" s="9"/>
      <c r="C8" s="11"/>
      <c r="D8" s="11"/>
      <c r="E8" s="54"/>
      <c r="F8" s="54"/>
      <c r="G8" s="54"/>
    </row>
    <row r="9" spans="1:7" ht="25" customHeight="1" x14ac:dyDescent="0.25">
      <c r="A9" s="155" t="s">
        <v>9</v>
      </c>
      <c r="B9" s="156"/>
      <c r="C9" s="156"/>
      <c r="D9" s="156"/>
      <c r="E9" s="156"/>
      <c r="F9" s="156"/>
      <c r="G9" s="156"/>
    </row>
    <row r="10" spans="1:7" ht="23.5" customHeight="1" x14ac:dyDescent="0.25">
      <c r="A10" s="150"/>
      <c r="B10" s="150"/>
      <c r="C10" s="150"/>
      <c r="D10" s="150"/>
      <c r="E10" s="150"/>
      <c r="F10" s="150"/>
      <c r="G10" s="150"/>
    </row>
    <row r="11" spans="1:7" ht="45.65" customHeight="1" x14ac:dyDescent="0.25"/>
    <row r="12" spans="1:7" ht="16.5" customHeight="1" x14ac:dyDescent="0.25">
      <c r="A12" s="7"/>
      <c r="B12" s="9" t="s">
        <v>10</v>
      </c>
      <c r="C12" s="151"/>
      <c r="D12" s="151"/>
      <c r="E12" s="7"/>
      <c r="F12" s="7"/>
    </row>
    <row r="13" spans="1:7" ht="16.5" customHeight="1" x14ac:dyDescent="0.25">
      <c r="A13" s="7"/>
      <c r="B13" s="9" t="s">
        <v>11</v>
      </c>
      <c r="C13" s="151"/>
      <c r="D13" s="151"/>
      <c r="E13" s="7"/>
      <c r="F13" s="7"/>
    </row>
    <row r="14" spans="1:7" ht="16.5" customHeight="1" x14ac:dyDescent="0.25">
      <c r="A14" s="7"/>
      <c r="B14" s="9"/>
      <c r="C14" s="151"/>
      <c r="D14" s="151"/>
      <c r="E14" s="7"/>
      <c r="F14" s="7"/>
    </row>
    <row r="15" spans="1:7" ht="16.5" customHeight="1" x14ac:dyDescent="0.25">
      <c r="A15" s="7"/>
      <c r="B15" s="9" t="s">
        <v>12</v>
      </c>
      <c r="C15" s="151"/>
      <c r="D15" s="151"/>
      <c r="E15" s="7"/>
      <c r="F15" s="7"/>
    </row>
    <row r="16" spans="1:7" x14ac:dyDescent="0.25">
      <c r="A16" s="7"/>
      <c r="B16" s="9" t="s">
        <v>13</v>
      </c>
      <c r="C16" s="151"/>
      <c r="D16" s="151"/>
      <c r="E16" s="7"/>
      <c r="F16" s="7"/>
    </row>
    <row r="17" spans="2:6" ht="35.5" customHeight="1" x14ac:dyDescent="0.25">
      <c r="B17" s="9"/>
      <c r="C17" s="7"/>
      <c r="D17" s="7"/>
      <c r="E17" s="61"/>
      <c r="F17" s="61"/>
    </row>
    <row r="18" spans="2:6" ht="52" customHeight="1" x14ac:dyDescent="0.25">
      <c r="B18" s="160" t="s">
        <v>14</v>
      </c>
      <c r="C18" s="160"/>
      <c r="D18" s="160"/>
      <c r="E18" s="160"/>
      <c r="F18" s="160"/>
    </row>
    <row r="19" spans="2:6" ht="26.5" customHeight="1" x14ac:dyDescent="0.25">
      <c r="B19" s="159"/>
      <c r="C19" s="159"/>
      <c r="D19" s="159"/>
      <c r="E19" s="159"/>
      <c r="F19" s="159"/>
    </row>
    <row r="20" spans="2:6" ht="56.15" customHeight="1" x14ac:dyDescent="0.25">
      <c r="B20" s="62"/>
      <c r="C20" s="62"/>
      <c r="D20" s="62"/>
      <c r="E20" s="62"/>
      <c r="F20" s="62"/>
    </row>
    <row r="21" spans="2:6" ht="19" customHeight="1" x14ac:dyDescent="0.25">
      <c r="B21" s="13" t="s">
        <v>15</v>
      </c>
      <c r="C21" s="12"/>
      <c r="D21" s="12"/>
      <c r="E21" s="12"/>
      <c r="F21" s="12"/>
    </row>
    <row r="22" spans="2:6" ht="29.5" customHeight="1" x14ac:dyDescent="0.25">
      <c r="B22" s="17"/>
      <c r="C22" s="18"/>
      <c r="D22" s="17"/>
      <c r="E22" s="14"/>
      <c r="F22" s="14"/>
    </row>
    <row r="23" spans="2:6" x14ac:dyDescent="0.25">
      <c r="B23" s="15" t="s">
        <v>16</v>
      </c>
      <c r="C23" s="7"/>
      <c r="D23" s="15" t="s">
        <v>16</v>
      </c>
      <c r="E23" s="16"/>
      <c r="F23" s="16"/>
    </row>
    <row r="24" spans="2:6" ht="24.65" customHeight="1" x14ac:dyDescent="0.25">
      <c r="B24" s="17"/>
      <c r="C24" s="18"/>
      <c r="D24" s="17"/>
      <c r="E24" s="14"/>
      <c r="F24" s="14"/>
    </row>
    <row r="25" spans="2:6" x14ac:dyDescent="0.25">
      <c r="B25" s="15" t="s">
        <v>17</v>
      </c>
      <c r="C25" s="7"/>
      <c r="D25" s="15" t="s">
        <v>17</v>
      </c>
      <c r="E25" s="16"/>
      <c r="F25" s="16"/>
    </row>
    <row r="26" spans="2:6" ht="41.15" customHeight="1" x14ac:dyDescent="0.25">
      <c r="B26" s="7"/>
      <c r="C26" s="7"/>
      <c r="D26" s="7"/>
      <c r="E26" s="7"/>
      <c r="F26" s="7"/>
    </row>
    <row r="27" spans="2:6" x14ac:dyDescent="0.25">
      <c r="B27" s="15" t="s">
        <v>18</v>
      </c>
      <c r="C27" s="7"/>
      <c r="D27" s="15" t="s">
        <v>18</v>
      </c>
      <c r="E27" s="16"/>
      <c r="F27" s="16"/>
    </row>
    <row r="28" spans="2:6" x14ac:dyDescent="0.2">
      <c r="B28" s="5"/>
      <c r="C28" s="2"/>
      <c r="D28" s="5"/>
      <c r="E28" s="2"/>
      <c r="F28" s="60" t="s">
        <v>19</v>
      </c>
    </row>
  </sheetData>
  <mergeCells count="16">
    <mergeCell ref="C14:D14"/>
    <mergeCell ref="C15:D15"/>
    <mergeCell ref="C16:D16"/>
    <mergeCell ref="B19:F19"/>
    <mergeCell ref="B18:F18"/>
    <mergeCell ref="A1:D1"/>
    <mergeCell ref="A10:G10"/>
    <mergeCell ref="C12:D12"/>
    <mergeCell ref="C13:D13"/>
    <mergeCell ref="E1:G1"/>
    <mergeCell ref="C6:D6"/>
    <mergeCell ref="C3:E3"/>
    <mergeCell ref="C4:E4"/>
    <mergeCell ref="A9:G9"/>
    <mergeCell ref="C5:E5"/>
    <mergeCell ref="C7:D7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0"/>
  <sheetViews>
    <sheetView showGridLines="0" tabSelected="1" view="pageBreakPreview" zoomScale="115" zoomScaleNormal="85" zoomScaleSheetLayoutView="115" workbookViewId="0">
      <pane xSplit="1" ySplit="2" topLeftCell="B115" activePane="bottomRight" state="frozen"/>
      <selection pane="topRight" activeCell="B1" sqref="B1"/>
      <selection pane="bottomLeft" activeCell="A3" sqref="A3"/>
      <selection pane="bottomRight" activeCell="B2" sqref="B2:G140"/>
    </sheetView>
  </sheetViews>
  <sheetFormatPr defaultColWidth="8.81640625" defaultRowHeight="11.5" x14ac:dyDescent="0.25"/>
  <cols>
    <col min="1" max="1" width="0.81640625" style="1" customWidth="1"/>
    <col min="2" max="2" width="7.1796875" style="1" customWidth="1"/>
    <col min="3" max="3" width="21.453125" style="1" customWidth="1"/>
    <col min="4" max="4" width="29.54296875" style="1" customWidth="1"/>
    <col min="5" max="5" width="10" style="1" customWidth="1"/>
    <col min="6" max="6" width="35.7265625" style="1" customWidth="1"/>
    <col min="7" max="7" width="46.7265625" style="1" customWidth="1"/>
    <col min="8" max="16384" width="8.81640625" style="1"/>
  </cols>
  <sheetData>
    <row r="1" spans="2:7" ht="12" thickBot="1" x14ac:dyDescent="0.3">
      <c r="B1" s="184"/>
      <c r="C1" s="184"/>
      <c r="D1" s="68"/>
      <c r="E1" s="67"/>
    </row>
    <row r="2" spans="2:7" ht="21.5" thickBot="1" x14ac:dyDescent="0.3">
      <c r="B2" s="109" t="s">
        <v>20</v>
      </c>
      <c r="C2" s="108" t="s">
        <v>21</v>
      </c>
      <c r="D2" s="101" t="s">
        <v>22</v>
      </c>
      <c r="E2" s="101" t="s">
        <v>23</v>
      </c>
      <c r="F2" s="124" t="s">
        <v>24</v>
      </c>
      <c r="G2" s="143" t="s">
        <v>25</v>
      </c>
    </row>
    <row r="3" spans="2:7" x14ac:dyDescent="0.25">
      <c r="B3" s="73">
        <v>1</v>
      </c>
      <c r="C3" s="74" t="s">
        <v>26</v>
      </c>
      <c r="D3" s="74"/>
      <c r="E3" s="75">
        <f>SUM(E19,E51,E68,E81,E99)</f>
        <v>1.0000000000000002</v>
      </c>
      <c r="F3" s="140"/>
      <c r="G3" s="145"/>
    </row>
    <row r="4" spans="2:7" ht="20" x14ac:dyDescent="0.25">
      <c r="B4" s="76" t="s">
        <v>27</v>
      </c>
      <c r="C4" s="65" t="s">
        <v>28</v>
      </c>
      <c r="D4" s="65"/>
      <c r="E4" s="65"/>
      <c r="F4" s="125" t="s">
        <v>29</v>
      </c>
      <c r="G4" s="110"/>
    </row>
    <row r="5" spans="2:7" x14ac:dyDescent="0.25">
      <c r="B5" s="76" t="s">
        <v>30</v>
      </c>
      <c r="C5" s="65" t="s">
        <v>31</v>
      </c>
      <c r="D5" s="65"/>
      <c r="E5" s="65"/>
      <c r="F5" s="125"/>
      <c r="G5" s="110"/>
    </row>
    <row r="6" spans="2:7" x14ac:dyDescent="0.25">
      <c r="B6" s="76" t="s">
        <v>32</v>
      </c>
      <c r="C6" s="65" t="s">
        <v>33</v>
      </c>
      <c r="D6" s="65"/>
      <c r="E6" s="65"/>
      <c r="F6" s="125"/>
      <c r="G6" s="110"/>
    </row>
    <row r="7" spans="2:7" x14ac:dyDescent="0.25">
      <c r="B7" s="76" t="s">
        <v>34</v>
      </c>
      <c r="C7" s="65" t="s">
        <v>35</v>
      </c>
      <c r="D7" s="65"/>
      <c r="E7" s="65"/>
      <c r="F7" s="125"/>
      <c r="G7" s="111"/>
    </row>
    <row r="8" spans="2:7" x14ac:dyDescent="0.25">
      <c r="B8" s="76" t="s">
        <v>36</v>
      </c>
      <c r="C8" s="65" t="s">
        <v>37</v>
      </c>
      <c r="D8" s="65"/>
      <c r="E8" s="65"/>
      <c r="F8" s="125"/>
      <c r="G8" s="112" t="s">
        <v>38</v>
      </c>
    </row>
    <row r="9" spans="2:7" x14ac:dyDescent="0.25">
      <c r="B9" s="76" t="s">
        <v>39</v>
      </c>
      <c r="C9" s="65" t="s">
        <v>40</v>
      </c>
      <c r="D9" s="65"/>
      <c r="E9" s="65"/>
      <c r="F9" s="125"/>
      <c r="G9" s="112" t="s">
        <v>38</v>
      </c>
    </row>
    <row r="10" spans="2:7" ht="20" x14ac:dyDescent="0.25">
      <c r="B10" s="76" t="s">
        <v>41</v>
      </c>
      <c r="C10" s="65" t="s">
        <v>42</v>
      </c>
      <c r="D10" s="65"/>
      <c r="E10" s="65"/>
      <c r="F10" s="125"/>
      <c r="G10" s="111"/>
    </row>
    <row r="11" spans="2:7" x14ac:dyDescent="0.25">
      <c r="B11" s="76" t="s">
        <v>43</v>
      </c>
      <c r="C11" s="65" t="s">
        <v>44</v>
      </c>
      <c r="D11" s="65"/>
      <c r="E11" s="65"/>
      <c r="F11" s="125"/>
      <c r="G11" s="111"/>
    </row>
    <row r="12" spans="2:7" x14ac:dyDescent="0.25">
      <c r="B12" s="76" t="s">
        <v>45</v>
      </c>
      <c r="C12" s="65" t="s">
        <v>46</v>
      </c>
      <c r="D12" s="65"/>
      <c r="E12" s="65"/>
      <c r="F12" s="125"/>
      <c r="G12" s="111"/>
    </row>
    <row r="13" spans="2:7" x14ac:dyDescent="0.25">
      <c r="B13" s="76" t="s">
        <v>47</v>
      </c>
      <c r="C13" s="65" t="s">
        <v>48</v>
      </c>
      <c r="D13" s="65"/>
      <c r="E13" s="65"/>
      <c r="F13" s="125"/>
      <c r="G13" s="144"/>
    </row>
    <row r="14" spans="2:7" x14ac:dyDescent="0.25">
      <c r="B14" s="73">
        <v>2</v>
      </c>
      <c r="C14" s="74" t="s">
        <v>49</v>
      </c>
      <c r="D14" s="74"/>
      <c r="E14" s="74"/>
      <c r="F14" s="140"/>
      <c r="G14" s="146"/>
    </row>
    <row r="15" spans="2:7" ht="20" x14ac:dyDescent="0.25">
      <c r="B15" s="76" t="s">
        <v>50</v>
      </c>
      <c r="C15" s="102" t="s">
        <v>51</v>
      </c>
      <c r="D15" s="102"/>
      <c r="E15" s="102"/>
      <c r="F15" s="125"/>
      <c r="G15" s="113"/>
    </row>
    <row r="16" spans="2:7" x14ac:dyDescent="0.25">
      <c r="B16" s="76" t="s">
        <v>52</v>
      </c>
      <c r="C16" s="102" t="s">
        <v>53</v>
      </c>
      <c r="D16" s="102"/>
      <c r="E16" s="102"/>
      <c r="F16" s="125"/>
      <c r="G16" s="111"/>
    </row>
    <row r="17" spans="2:7" x14ac:dyDescent="0.25">
      <c r="B17" s="76" t="s">
        <v>54</v>
      </c>
      <c r="C17" s="65" t="s">
        <v>55</v>
      </c>
      <c r="D17" s="65"/>
      <c r="E17" s="65"/>
      <c r="F17" s="125"/>
      <c r="G17" s="111"/>
    </row>
    <row r="18" spans="2:7" x14ac:dyDescent="0.25">
      <c r="B18" s="77" t="s">
        <v>56</v>
      </c>
      <c r="C18" s="103" t="s">
        <v>46</v>
      </c>
      <c r="D18" s="103"/>
      <c r="E18" s="104"/>
      <c r="F18" s="125"/>
      <c r="G18" s="111"/>
    </row>
    <row r="19" spans="2:7" ht="21" x14ac:dyDescent="0.25">
      <c r="B19" s="73">
        <v>3</v>
      </c>
      <c r="C19" s="74" t="s">
        <v>57</v>
      </c>
      <c r="D19" s="74"/>
      <c r="E19" s="75">
        <f>SUM(E20:E50)</f>
        <v>0.30000000000000004</v>
      </c>
      <c r="F19" s="142"/>
      <c r="G19" s="147"/>
    </row>
    <row r="20" spans="2:7" ht="20" x14ac:dyDescent="0.25">
      <c r="B20" s="76" t="s">
        <v>58</v>
      </c>
      <c r="C20" s="65" t="s">
        <v>59</v>
      </c>
      <c r="D20" s="106"/>
      <c r="E20" s="91"/>
      <c r="F20" s="125"/>
      <c r="G20" s="114" t="s">
        <v>60</v>
      </c>
    </row>
    <row r="21" spans="2:7" ht="134.5" customHeight="1" x14ac:dyDescent="0.25">
      <c r="B21" s="76" t="s">
        <v>61</v>
      </c>
      <c r="C21" s="135" t="s">
        <v>62</v>
      </c>
      <c r="D21" s="64" t="s">
        <v>63</v>
      </c>
      <c r="E21" s="78">
        <v>0.2</v>
      </c>
      <c r="F21" s="126"/>
      <c r="G21" s="114" t="s">
        <v>64</v>
      </c>
    </row>
    <row r="22" spans="2:7" ht="103" customHeight="1" x14ac:dyDescent="0.25">
      <c r="B22" s="76" t="s">
        <v>65</v>
      </c>
      <c r="C22" s="135" t="s">
        <v>66</v>
      </c>
      <c r="D22" s="64" t="s">
        <v>67</v>
      </c>
      <c r="E22" s="78">
        <v>7.0000000000000007E-2</v>
      </c>
      <c r="F22" s="126"/>
      <c r="G22" s="114" t="s">
        <v>64</v>
      </c>
    </row>
    <row r="23" spans="2:7" ht="72.75" customHeight="1" x14ac:dyDescent="0.25">
      <c r="B23" s="76" t="s">
        <v>68</v>
      </c>
      <c r="C23" s="65" t="s">
        <v>69</v>
      </c>
      <c r="D23" s="65" t="s">
        <v>70</v>
      </c>
      <c r="E23" s="78">
        <v>0.03</v>
      </c>
      <c r="F23" s="125"/>
      <c r="G23" s="114" t="s">
        <v>71</v>
      </c>
    </row>
    <row r="24" spans="2:7" ht="34.5" customHeight="1" x14ac:dyDescent="0.25">
      <c r="B24" s="76" t="s">
        <v>72</v>
      </c>
      <c r="C24" s="64" t="s">
        <v>73</v>
      </c>
      <c r="D24" s="64"/>
      <c r="E24" s="78"/>
      <c r="F24" s="126"/>
      <c r="G24" s="114" t="s">
        <v>74</v>
      </c>
    </row>
    <row r="25" spans="2:7" ht="30" x14ac:dyDescent="0.25">
      <c r="B25" s="76" t="s">
        <v>75</v>
      </c>
      <c r="C25" s="65" t="s">
        <v>76</v>
      </c>
      <c r="D25" s="64"/>
      <c r="E25" s="78"/>
      <c r="F25" s="126"/>
      <c r="G25" s="114" t="s">
        <v>77</v>
      </c>
    </row>
    <row r="26" spans="2:7" ht="20" x14ac:dyDescent="0.25">
      <c r="B26" s="76" t="s">
        <v>78</v>
      </c>
      <c r="C26" s="65" t="s">
        <v>79</v>
      </c>
      <c r="D26" s="106"/>
      <c r="E26" s="78"/>
      <c r="F26" s="125"/>
      <c r="G26" s="189" t="s">
        <v>80</v>
      </c>
    </row>
    <row r="27" spans="2:7" x14ac:dyDescent="0.25">
      <c r="B27" s="76" t="s">
        <v>81</v>
      </c>
      <c r="C27" s="84" t="s">
        <v>82</v>
      </c>
      <c r="D27" s="85"/>
      <c r="E27" s="85"/>
      <c r="F27" s="79"/>
      <c r="G27" s="174"/>
    </row>
    <row r="28" spans="2:7" x14ac:dyDescent="0.25">
      <c r="B28" s="76" t="s">
        <v>83</v>
      </c>
      <c r="C28" s="84" t="s">
        <v>84</v>
      </c>
      <c r="D28" s="85"/>
      <c r="E28" s="85"/>
      <c r="F28" s="127"/>
      <c r="G28" s="174"/>
    </row>
    <row r="29" spans="2:7" x14ac:dyDescent="0.25">
      <c r="B29" s="76" t="s">
        <v>85</v>
      </c>
      <c r="C29" s="84" t="s">
        <v>86</v>
      </c>
      <c r="D29" s="85"/>
      <c r="E29" s="85"/>
      <c r="F29" s="127"/>
      <c r="G29" s="174"/>
    </row>
    <row r="30" spans="2:7" x14ac:dyDescent="0.25">
      <c r="B30" s="76" t="s">
        <v>87</v>
      </c>
      <c r="C30" s="84" t="s">
        <v>88</v>
      </c>
      <c r="D30" s="85"/>
      <c r="E30" s="85"/>
      <c r="F30" s="127"/>
      <c r="G30" s="174"/>
    </row>
    <row r="31" spans="2:7" x14ac:dyDescent="0.25">
      <c r="B31" s="76" t="s">
        <v>89</v>
      </c>
      <c r="C31" s="84" t="s">
        <v>90</v>
      </c>
      <c r="D31" s="85"/>
      <c r="E31" s="85"/>
      <c r="F31" s="127"/>
      <c r="G31" s="174"/>
    </row>
    <row r="32" spans="2:7" x14ac:dyDescent="0.25">
      <c r="B32" s="76" t="s">
        <v>91</v>
      </c>
      <c r="C32" s="84" t="s">
        <v>92</v>
      </c>
      <c r="D32" s="84"/>
      <c r="E32" s="84"/>
      <c r="F32" s="80"/>
      <c r="G32" s="174"/>
    </row>
    <row r="33" spans="2:8" x14ac:dyDescent="0.25">
      <c r="B33" s="76" t="s">
        <v>93</v>
      </c>
      <c r="C33" s="84" t="s">
        <v>94</v>
      </c>
      <c r="D33" s="84"/>
      <c r="E33" s="84"/>
      <c r="F33" s="80"/>
      <c r="G33" s="174"/>
    </row>
    <row r="34" spans="2:8" x14ac:dyDescent="0.25">
      <c r="B34" s="76" t="s">
        <v>95</v>
      </c>
      <c r="C34" s="84" t="s">
        <v>96</v>
      </c>
      <c r="D34" s="84"/>
      <c r="E34" s="84"/>
      <c r="F34" s="80"/>
      <c r="G34" s="174"/>
    </row>
    <row r="35" spans="2:8" ht="20" x14ac:dyDescent="0.25">
      <c r="B35" s="76" t="s">
        <v>97</v>
      </c>
      <c r="C35" s="84" t="s">
        <v>98</v>
      </c>
      <c r="D35" s="84"/>
      <c r="E35" s="84"/>
      <c r="F35" s="80"/>
      <c r="G35" s="174"/>
    </row>
    <row r="36" spans="2:8" x14ac:dyDescent="0.25">
      <c r="B36" s="76" t="s">
        <v>99</v>
      </c>
      <c r="C36" s="84" t="s">
        <v>100</v>
      </c>
      <c r="D36" s="84"/>
      <c r="E36" s="84"/>
      <c r="F36" s="80"/>
      <c r="G36" s="174"/>
    </row>
    <row r="37" spans="2:8" x14ac:dyDescent="0.25">
      <c r="B37" s="76" t="s">
        <v>101</v>
      </c>
      <c r="C37" s="84" t="s">
        <v>102</v>
      </c>
      <c r="D37" s="84"/>
      <c r="E37" s="84"/>
      <c r="F37" s="80"/>
      <c r="G37" s="174"/>
    </row>
    <row r="38" spans="2:8" x14ac:dyDescent="0.25">
      <c r="B38" s="76" t="s">
        <v>103</v>
      </c>
      <c r="C38" s="84" t="s">
        <v>104</v>
      </c>
      <c r="D38" s="84"/>
      <c r="E38" s="84"/>
      <c r="F38" s="80"/>
      <c r="G38" s="174"/>
    </row>
    <row r="39" spans="2:8" x14ac:dyDescent="0.25">
      <c r="B39" s="76" t="s">
        <v>105</v>
      </c>
      <c r="C39" s="84" t="s">
        <v>106</v>
      </c>
      <c r="D39" s="84"/>
      <c r="E39" s="84"/>
      <c r="F39" s="80"/>
      <c r="G39" s="174"/>
    </row>
    <row r="40" spans="2:8" x14ac:dyDescent="0.25">
      <c r="B40" s="76" t="s">
        <v>107</v>
      </c>
      <c r="C40" s="84" t="s">
        <v>108</v>
      </c>
      <c r="D40" s="84"/>
      <c r="E40" s="84"/>
      <c r="F40" s="80"/>
      <c r="G40" s="174"/>
    </row>
    <row r="41" spans="2:8" x14ac:dyDescent="0.25">
      <c r="B41" s="76" t="s">
        <v>109</v>
      </c>
      <c r="C41" s="84" t="s">
        <v>110</v>
      </c>
      <c r="D41" s="84"/>
      <c r="E41" s="84"/>
      <c r="F41" s="80"/>
      <c r="G41" s="174"/>
    </row>
    <row r="42" spans="2:8" x14ac:dyDescent="0.25">
      <c r="B42" s="76" t="s">
        <v>111</v>
      </c>
      <c r="C42" s="84" t="s">
        <v>112</v>
      </c>
      <c r="D42" s="84"/>
      <c r="E42" s="84"/>
      <c r="F42" s="80"/>
      <c r="G42" s="174"/>
    </row>
    <row r="43" spans="2:8" ht="25.5" customHeight="1" x14ac:dyDescent="0.25">
      <c r="B43" s="76" t="s">
        <v>113</v>
      </c>
      <c r="C43" s="65" t="s">
        <v>114</v>
      </c>
      <c r="D43" s="65"/>
      <c r="E43" s="78"/>
      <c r="F43" s="125"/>
      <c r="G43" s="189" t="s">
        <v>115</v>
      </c>
    </row>
    <row r="44" spans="2:8" x14ac:dyDescent="0.25">
      <c r="B44" s="76" t="s">
        <v>116</v>
      </c>
      <c r="C44" s="84" t="s">
        <v>117</v>
      </c>
      <c r="D44" s="84"/>
      <c r="E44" s="84"/>
      <c r="F44" s="80"/>
      <c r="G44" s="190"/>
    </row>
    <row r="45" spans="2:8" x14ac:dyDescent="0.25">
      <c r="B45" s="76" t="s">
        <v>118</v>
      </c>
      <c r="C45" s="84" t="s">
        <v>119</v>
      </c>
      <c r="D45" s="84"/>
      <c r="E45" s="84"/>
      <c r="F45" s="80"/>
      <c r="G45" s="190"/>
      <c r="H45" s="6"/>
    </row>
    <row r="46" spans="2:8" x14ac:dyDescent="0.25">
      <c r="B46" s="76" t="s">
        <v>120</v>
      </c>
      <c r="C46" s="84" t="s">
        <v>121</v>
      </c>
      <c r="D46" s="84"/>
      <c r="E46" s="84"/>
      <c r="F46" s="80"/>
      <c r="G46" s="190"/>
    </row>
    <row r="47" spans="2:8" x14ac:dyDescent="0.25">
      <c r="B47" s="76" t="s">
        <v>122</v>
      </c>
      <c r="C47" s="84" t="s">
        <v>123</v>
      </c>
      <c r="D47" s="84"/>
      <c r="E47" s="84"/>
      <c r="F47" s="80"/>
      <c r="G47" s="190"/>
    </row>
    <row r="48" spans="2:8" x14ac:dyDescent="0.25">
      <c r="B48" s="76" t="s">
        <v>124</v>
      </c>
      <c r="C48" s="84" t="s">
        <v>125</v>
      </c>
      <c r="D48" s="88"/>
      <c r="E48" s="88"/>
      <c r="F48" s="105"/>
      <c r="G48" s="190"/>
    </row>
    <row r="49" spans="2:8" ht="20" x14ac:dyDescent="0.25">
      <c r="B49" s="76" t="s">
        <v>126</v>
      </c>
      <c r="C49" s="84" t="s">
        <v>127</v>
      </c>
      <c r="D49" s="88"/>
      <c r="E49" s="88"/>
      <c r="F49" s="82"/>
      <c r="G49" s="191"/>
    </row>
    <row r="50" spans="2:8" ht="70.5" x14ac:dyDescent="0.25">
      <c r="B50" s="90" t="s">
        <v>128</v>
      </c>
      <c r="C50" s="141" t="s">
        <v>129</v>
      </c>
      <c r="D50" s="106"/>
      <c r="E50" s="91"/>
      <c r="F50" s="125"/>
      <c r="G50" s="112" t="s">
        <v>130</v>
      </c>
    </row>
    <row r="51" spans="2:8" x14ac:dyDescent="0.25">
      <c r="B51" s="73">
        <v>4</v>
      </c>
      <c r="C51" s="74" t="s">
        <v>131</v>
      </c>
      <c r="D51" s="74"/>
      <c r="E51" s="75"/>
      <c r="F51" s="142"/>
      <c r="G51" s="147"/>
    </row>
    <row r="52" spans="2:8" x14ac:dyDescent="0.25">
      <c r="B52" s="76" t="s">
        <v>132</v>
      </c>
      <c r="C52" s="65" t="s">
        <v>133</v>
      </c>
      <c r="D52" s="65"/>
      <c r="E52" s="65"/>
      <c r="F52" s="125"/>
      <c r="G52" s="181" t="s">
        <v>134</v>
      </c>
    </row>
    <row r="53" spans="2:8" x14ac:dyDescent="0.25">
      <c r="B53" s="83" t="s">
        <v>135</v>
      </c>
      <c r="C53" s="86"/>
      <c r="D53" s="86"/>
      <c r="E53" s="86"/>
      <c r="F53" s="79"/>
      <c r="G53" s="182"/>
    </row>
    <row r="54" spans="2:8" x14ac:dyDescent="0.25">
      <c r="B54" s="87" t="s">
        <v>136</v>
      </c>
      <c r="C54" s="84"/>
      <c r="D54" s="84"/>
      <c r="E54" s="84"/>
      <c r="F54" s="80"/>
      <c r="G54" s="182"/>
    </row>
    <row r="55" spans="2:8" x14ac:dyDescent="0.25">
      <c r="B55" s="90" t="s">
        <v>137</v>
      </c>
      <c r="C55" s="89"/>
      <c r="D55" s="89"/>
      <c r="E55" s="89"/>
      <c r="F55" s="82"/>
      <c r="G55" s="183"/>
    </row>
    <row r="56" spans="2:8" ht="30" x14ac:dyDescent="0.25">
      <c r="B56" s="76" t="s">
        <v>138</v>
      </c>
      <c r="C56" s="65" t="s">
        <v>139</v>
      </c>
      <c r="D56" s="65"/>
      <c r="E56" s="65"/>
      <c r="F56" s="125"/>
      <c r="G56" s="181" t="s">
        <v>140</v>
      </c>
    </row>
    <row r="57" spans="2:8" x14ac:dyDescent="0.25">
      <c r="B57" s="83" t="s">
        <v>141</v>
      </c>
      <c r="C57" s="86"/>
      <c r="D57" s="86"/>
      <c r="E57" s="86"/>
      <c r="F57" s="79"/>
      <c r="G57" s="182"/>
    </row>
    <row r="58" spans="2:8" x14ac:dyDescent="0.25">
      <c r="B58" s="87" t="s">
        <v>142</v>
      </c>
      <c r="C58" s="84"/>
      <c r="D58" s="84"/>
      <c r="E58" s="84"/>
      <c r="F58" s="80"/>
      <c r="G58" s="182"/>
    </row>
    <row r="59" spans="2:8" x14ac:dyDescent="0.25">
      <c r="B59" s="90" t="s">
        <v>137</v>
      </c>
      <c r="C59" s="89"/>
      <c r="D59" s="89"/>
      <c r="E59" s="89"/>
      <c r="F59" s="82"/>
      <c r="G59" s="183"/>
    </row>
    <row r="60" spans="2:8" ht="30.75" customHeight="1" x14ac:dyDescent="0.25">
      <c r="B60" s="76" t="s">
        <v>143</v>
      </c>
      <c r="C60" s="65" t="s">
        <v>144</v>
      </c>
      <c r="D60" s="65"/>
      <c r="E60" s="65"/>
      <c r="F60" s="125"/>
      <c r="G60" s="181" t="s">
        <v>145</v>
      </c>
    </row>
    <row r="61" spans="2:8" x14ac:dyDescent="0.25">
      <c r="B61" s="83" t="s">
        <v>146</v>
      </c>
      <c r="C61" s="86"/>
      <c r="D61" s="86"/>
      <c r="E61" s="86"/>
      <c r="F61" s="79"/>
      <c r="G61" s="182"/>
      <c r="H61" s="6"/>
    </row>
    <row r="62" spans="2:8" x14ac:dyDescent="0.25">
      <c r="B62" s="87" t="s">
        <v>147</v>
      </c>
      <c r="C62" s="84"/>
      <c r="D62" s="84"/>
      <c r="E62" s="84"/>
      <c r="F62" s="80"/>
      <c r="G62" s="182"/>
    </row>
    <row r="63" spans="2:8" x14ac:dyDescent="0.25">
      <c r="B63" s="90" t="s">
        <v>137</v>
      </c>
      <c r="C63" s="89"/>
      <c r="D63" s="89"/>
      <c r="E63" s="89"/>
      <c r="F63" s="82"/>
      <c r="G63" s="183"/>
    </row>
    <row r="64" spans="2:8" ht="20" x14ac:dyDescent="0.25">
      <c r="B64" s="76" t="s">
        <v>148</v>
      </c>
      <c r="C64" s="65" t="s">
        <v>149</v>
      </c>
      <c r="D64" s="65"/>
      <c r="E64" s="65"/>
      <c r="F64" s="125"/>
      <c r="G64" s="173" t="s">
        <v>150</v>
      </c>
    </row>
    <row r="65" spans="2:7" ht="20" x14ac:dyDescent="0.25">
      <c r="B65" s="83" t="s">
        <v>151</v>
      </c>
      <c r="C65" s="86" t="s">
        <v>152</v>
      </c>
      <c r="D65" s="86"/>
      <c r="E65" s="91"/>
      <c r="F65" s="79"/>
      <c r="G65" s="174"/>
    </row>
    <row r="66" spans="2:7" x14ac:dyDescent="0.25">
      <c r="B66" s="87" t="s">
        <v>153</v>
      </c>
      <c r="C66" s="84" t="s">
        <v>154</v>
      </c>
      <c r="D66" s="84"/>
      <c r="E66" s="84"/>
      <c r="F66" s="80"/>
      <c r="G66" s="174"/>
    </row>
    <row r="67" spans="2:7" ht="20" x14ac:dyDescent="0.25">
      <c r="B67" s="87" t="s">
        <v>155</v>
      </c>
      <c r="C67" s="84" t="s">
        <v>156</v>
      </c>
      <c r="D67" s="84"/>
      <c r="E67" s="84"/>
      <c r="F67" s="80"/>
      <c r="G67" s="174"/>
    </row>
    <row r="68" spans="2:7" x14ac:dyDescent="0.25">
      <c r="B68" s="73">
        <v>5</v>
      </c>
      <c r="C68" s="74" t="s">
        <v>157</v>
      </c>
      <c r="D68" s="74"/>
      <c r="E68" s="75">
        <f>SUM(E69:E80)</f>
        <v>0.3</v>
      </c>
      <c r="F68" s="140"/>
      <c r="G68" s="146"/>
    </row>
    <row r="69" spans="2:7" x14ac:dyDescent="0.25">
      <c r="B69" s="76" t="s">
        <v>158</v>
      </c>
      <c r="C69" s="65" t="s">
        <v>159</v>
      </c>
      <c r="D69" s="65"/>
      <c r="E69" s="65"/>
      <c r="F69" s="125"/>
      <c r="G69" s="188" t="s">
        <v>160</v>
      </c>
    </row>
    <row r="70" spans="2:7" ht="20" x14ac:dyDescent="0.25">
      <c r="B70" s="76" t="s">
        <v>161</v>
      </c>
      <c r="C70" s="65" t="s">
        <v>152</v>
      </c>
      <c r="D70" s="65"/>
      <c r="E70" s="65"/>
      <c r="F70" s="125"/>
      <c r="G70" s="188"/>
    </row>
    <row r="71" spans="2:7" ht="30" x14ac:dyDescent="0.25">
      <c r="B71" s="76" t="s">
        <v>162</v>
      </c>
      <c r="C71" s="65" t="s">
        <v>163</v>
      </c>
      <c r="D71" s="65" t="s">
        <v>164</v>
      </c>
      <c r="E71" s="78">
        <v>0.04</v>
      </c>
      <c r="F71" s="125"/>
      <c r="G71" s="188"/>
    </row>
    <row r="72" spans="2:7" ht="40" x14ac:dyDescent="0.25">
      <c r="B72" s="76" t="s">
        <v>165</v>
      </c>
      <c r="C72" s="65" t="s">
        <v>166</v>
      </c>
      <c r="D72" s="65" t="s">
        <v>167</v>
      </c>
      <c r="E72" s="78">
        <v>0.1</v>
      </c>
      <c r="F72" s="125"/>
      <c r="G72" s="188"/>
    </row>
    <row r="73" spans="2:7" ht="60" x14ac:dyDescent="0.25">
      <c r="B73" s="76" t="s">
        <v>168</v>
      </c>
      <c r="C73" s="65" t="s">
        <v>169</v>
      </c>
      <c r="D73" s="65" t="s">
        <v>170</v>
      </c>
      <c r="E73" s="78">
        <v>0.1</v>
      </c>
      <c r="F73" s="125"/>
      <c r="G73" s="188"/>
    </row>
    <row r="74" spans="2:7" ht="60" x14ac:dyDescent="0.25">
      <c r="B74" s="76" t="s">
        <v>171</v>
      </c>
      <c r="C74" s="65" t="s">
        <v>172</v>
      </c>
      <c r="D74" s="65" t="s">
        <v>173</v>
      </c>
      <c r="E74" s="78">
        <v>0.02</v>
      </c>
      <c r="F74" s="125"/>
      <c r="G74" s="188"/>
    </row>
    <row r="75" spans="2:7" ht="40" x14ac:dyDescent="0.25">
      <c r="B75" s="76" t="s">
        <v>174</v>
      </c>
      <c r="C75" s="65" t="s">
        <v>175</v>
      </c>
      <c r="D75" s="65" t="s">
        <v>176</v>
      </c>
      <c r="E75" s="78">
        <v>0.04</v>
      </c>
      <c r="F75" s="125"/>
      <c r="G75" s="188"/>
    </row>
    <row r="76" spans="2:7" ht="20" x14ac:dyDescent="0.25">
      <c r="B76" s="76" t="s">
        <v>177</v>
      </c>
      <c r="C76" s="65" t="s">
        <v>178</v>
      </c>
      <c r="D76" s="65"/>
      <c r="E76" s="78"/>
      <c r="F76" s="125"/>
      <c r="G76" s="188"/>
    </row>
    <row r="77" spans="2:7" ht="20" x14ac:dyDescent="0.25">
      <c r="B77" s="76" t="s">
        <v>179</v>
      </c>
      <c r="C77" s="65" t="s">
        <v>180</v>
      </c>
      <c r="D77" s="65"/>
      <c r="E77" s="78"/>
      <c r="F77" s="125"/>
      <c r="G77" s="188"/>
    </row>
    <row r="78" spans="2:7" ht="20" x14ac:dyDescent="0.25">
      <c r="B78" s="76" t="s">
        <v>181</v>
      </c>
      <c r="C78" s="65" t="s">
        <v>182</v>
      </c>
      <c r="D78" s="65"/>
      <c r="E78" s="65"/>
      <c r="F78" s="125"/>
      <c r="G78" s="188"/>
    </row>
    <row r="79" spans="2:7" ht="20" x14ac:dyDescent="0.25">
      <c r="B79" s="81" t="s">
        <v>183</v>
      </c>
      <c r="C79" s="64" t="s">
        <v>184</v>
      </c>
      <c r="D79" s="65"/>
      <c r="E79" s="64"/>
      <c r="F79" s="126"/>
      <c r="G79" s="148" t="s">
        <v>185</v>
      </c>
    </row>
    <row r="80" spans="2:7" ht="20" x14ac:dyDescent="0.25">
      <c r="B80" s="76" t="s">
        <v>186</v>
      </c>
      <c r="C80" s="65" t="s">
        <v>187</v>
      </c>
      <c r="D80" s="65"/>
      <c r="E80" s="78"/>
      <c r="F80" s="125"/>
      <c r="G80" s="66" t="s">
        <v>188</v>
      </c>
    </row>
    <row r="81" spans="2:7" x14ac:dyDescent="0.25">
      <c r="B81" s="73">
        <v>6</v>
      </c>
      <c r="C81" s="74" t="s">
        <v>189</v>
      </c>
      <c r="D81" s="74"/>
      <c r="E81" s="75">
        <f>SUM(E82:E98)</f>
        <v>0.20000000000000004</v>
      </c>
      <c r="F81" s="140"/>
      <c r="G81" s="146"/>
    </row>
    <row r="82" spans="2:7" ht="50" x14ac:dyDescent="0.25">
      <c r="B82" s="76" t="s">
        <v>190</v>
      </c>
      <c r="C82" s="65" t="s">
        <v>191</v>
      </c>
      <c r="D82" s="107" t="s">
        <v>192</v>
      </c>
      <c r="E82" s="78">
        <v>0.03</v>
      </c>
      <c r="F82" s="125"/>
      <c r="G82" s="173" t="s">
        <v>193</v>
      </c>
    </row>
    <row r="83" spans="2:7" x14ac:dyDescent="0.25">
      <c r="B83" s="83" t="s">
        <v>194</v>
      </c>
      <c r="C83" s="86">
        <v>2022</v>
      </c>
      <c r="D83" s="86"/>
      <c r="E83" s="86"/>
      <c r="F83" s="128"/>
      <c r="G83" s="174"/>
    </row>
    <row r="84" spans="2:7" x14ac:dyDescent="0.25">
      <c r="B84" s="87" t="s">
        <v>195</v>
      </c>
      <c r="C84" s="84">
        <v>2021</v>
      </c>
      <c r="D84" s="84"/>
      <c r="E84" s="84"/>
      <c r="F84" s="129"/>
      <c r="G84" s="174"/>
    </row>
    <row r="85" spans="2:7" x14ac:dyDescent="0.25">
      <c r="B85" s="87" t="s">
        <v>196</v>
      </c>
      <c r="C85" s="84">
        <v>2020</v>
      </c>
      <c r="D85" s="84"/>
      <c r="E85" s="84"/>
      <c r="F85" s="129"/>
      <c r="G85" s="192"/>
    </row>
    <row r="86" spans="2:7" x14ac:dyDescent="0.25">
      <c r="B86" s="83" t="s">
        <v>197</v>
      </c>
      <c r="C86" s="72" t="s">
        <v>198</v>
      </c>
      <c r="D86" s="92">
        <f>(+F85+F84+F83)/3</f>
        <v>0</v>
      </c>
      <c r="E86" s="93"/>
      <c r="F86" s="128"/>
      <c r="G86" s="115"/>
    </row>
    <row r="87" spans="2:7" ht="20" x14ac:dyDescent="0.25">
      <c r="B87" s="76" t="s">
        <v>199</v>
      </c>
      <c r="C87" s="65" t="s">
        <v>200</v>
      </c>
      <c r="D87" s="65"/>
      <c r="E87" s="78"/>
      <c r="F87" s="125"/>
      <c r="G87" s="189" t="s">
        <v>201</v>
      </c>
    </row>
    <row r="88" spans="2:7" x14ac:dyDescent="0.25">
      <c r="B88" s="83" t="s">
        <v>202</v>
      </c>
      <c r="C88" s="86">
        <v>2022</v>
      </c>
      <c r="D88" s="86"/>
      <c r="E88" s="86"/>
      <c r="F88" s="128"/>
      <c r="G88" s="174"/>
    </row>
    <row r="89" spans="2:7" x14ac:dyDescent="0.25">
      <c r="B89" s="87" t="s">
        <v>203</v>
      </c>
      <c r="C89" s="84">
        <v>2021</v>
      </c>
      <c r="D89" s="84"/>
      <c r="E89" s="84"/>
      <c r="F89" s="129"/>
      <c r="G89" s="174"/>
    </row>
    <row r="90" spans="2:7" x14ac:dyDescent="0.25">
      <c r="B90" s="87" t="s">
        <v>204</v>
      </c>
      <c r="C90" s="84">
        <v>2020</v>
      </c>
      <c r="D90" s="84"/>
      <c r="E90" s="84"/>
      <c r="F90" s="129"/>
      <c r="G90" s="192"/>
    </row>
    <row r="91" spans="2:7" x14ac:dyDescent="0.25">
      <c r="B91" s="83" t="s">
        <v>205</v>
      </c>
      <c r="C91" s="72"/>
      <c r="D91" s="92"/>
      <c r="E91" s="93"/>
      <c r="F91" s="130"/>
      <c r="G91" s="115"/>
    </row>
    <row r="92" spans="2:7" ht="50" x14ac:dyDescent="0.25">
      <c r="B92" s="76" t="s">
        <v>206</v>
      </c>
      <c r="C92" s="65" t="s">
        <v>207</v>
      </c>
      <c r="D92" s="65" t="s">
        <v>208</v>
      </c>
      <c r="E92" s="78">
        <v>7.0000000000000007E-2</v>
      </c>
      <c r="F92" s="125"/>
      <c r="G92" s="173"/>
    </row>
    <row r="93" spans="2:7" x14ac:dyDescent="0.25">
      <c r="B93" s="83" t="s">
        <v>209</v>
      </c>
      <c r="C93" s="86" t="s">
        <v>210</v>
      </c>
      <c r="D93" s="86"/>
      <c r="E93" s="86"/>
      <c r="F93" s="131"/>
      <c r="G93" s="174"/>
    </row>
    <row r="94" spans="2:7" x14ac:dyDescent="0.25">
      <c r="B94" s="87" t="s">
        <v>211</v>
      </c>
      <c r="C94" s="84" t="s">
        <v>212</v>
      </c>
      <c r="D94" s="84"/>
      <c r="E94" s="84"/>
      <c r="F94" s="132"/>
      <c r="G94" s="174"/>
    </row>
    <row r="95" spans="2:7" x14ac:dyDescent="0.25">
      <c r="B95" s="83" t="s">
        <v>213</v>
      </c>
      <c r="C95" s="72" t="s">
        <v>198</v>
      </c>
      <c r="D95" s="94">
        <f>(+F94+F93)/2</f>
        <v>0</v>
      </c>
      <c r="E95" s="93"/>
      <c r="F95" s="133"/>
      <c r="G95" s="115"/>
    </row>
    <row r="96" spans="2:7" ht="60" x14ac:dyDescent="0.25">
      <c r="B96" s="76" t="s">
        <v>214</v>
      </c>
      <c r="C96" s="65" t="s">
        <v>215</v>
      </c>
      <c r="D96" s="65" t="s">
        <v>216</v>
      </c>
      <c r="E96" s="78">
        <v>0.05</v>
      </c>
      <c r="F96" s="125"/>
      <c r="G96" s="110" t="s">
        <v>217</v>
      </c>
    </row>
    <row r="97" spans="2:7" ht="70" x14ac:dyDescent="0.25">
      <c r="B97" s="76" t="s">
        <v>218</v>
      </c>
      <c r="C97" s="65" t="s">
        <v>219</v>
      </c>
      <c r="D97" s="65" t="s">
        <v>220</v>
      </c>
      <c r="E97" s="78">
        <v>0.04</v>
      </c>
      <c r="F97" s="125"/>
      <c r="G97" s="110" t="s">
        <v>221</v>
      </c>
    </row>
    <row r="98" spans="2:7" ht="20" x14ac:dyDescent="0.25">
      <c r="B98" s="76" t="s">
        <v>222</v>
      </c>
      <c r="C98" s="65" t="s">
        <v>223</v>
      </c>
      <c r="D98" s="65" t="s">
        <v>224</v>
      </c>
      <c r="E98" s="78">
        <v>0.01</v>
      </c>
      <c r="F98" s="125"/>
      <c r="G98" s="114" t="s">
        <v>225</v>
      </c>
    </row>
    <row r="99" spans="2:7" ht="21" x14ac:dyDescent="0.25">
      <c r="B99" s="73">
        <v>7</v>
      </c>
      <c r="C99" s="74" t="s">
        <v>226</v>
      </c>
      <c r="D99" s="74"/>
      <c r="E99" s="75">
        <f>SUM(E100:E111)</f>
        <v>0.2</v>
      </c>
      <c r="F99" s="140"/>
      <c r="G99" s="146"/>
    </row>
    <row r="100" spans="2:7" ht="60" x14ac:dyDescent="0.25">
      <c r="B100" s="76" t="s">
        <v>227</v>
      </c>
      <c r="C100" s="65" t="s">
        <v>228</v>
      </c>
      <c r="D100" s="65" t="s">
        <v>229</v>
      </c>
      <c r="E100" s="78">
        <v>0.03</v>
      </c>
      <c r="F100" s="125"/>
      <c r="G100" s="116" t="s">
        <v>230</v>
      </c>
    </row>
    <row r="101" spans="2:7" ht="60" x14ac:dyDescent="0.25">
      <c r="B101" s="76" t="s">
        <v>231</v>
      </c>
      <c r="C101" s="65" t="s">
        <v>232</v>
      </c>
      <c r="D101" s="65" t="s">
        <v>229</v>
      </c>
      <c r="E101" s="78">
        <v>0.02</v>
      </c>
      <c r="F101" s="125"/>
      <c r="G101" s="117" t="s">
        <v>233</v>
      </c>
    </row>
    <row r="102" spans="2:7" ht="73.5" customHeight="1" x14ac:dyDescent="0.25">
      <c r="B102" s="76" t="s">
        <v>234</v>
      </c>
      <c r="C102" s="65" t="s">
        <v>235</v>
      </c>
      <c r="D102" s="65" t="s">
        <v>236</v>
      </c>
      <c r="E102" s="78">
        <v>0.01</v>
      </c>
      <c r="F102" s="125"/>
      <c r="G102" s="117" t="s">
        <v>237</v>
      </c>
    </row>
    <row r="103" spans="2:7" ht="120" x14ac:dyDescent="0.25">
      <c r="B103" s="76" t="s">
        <v>238</v>
      </c>
      <c r="C103" s="65" t="s">
        <v>239</v>
      </c>
      <c r="D103" s="65" t="s">
        <v>240</v>
      </c>
      <c r="E103" s="78">
        <v>0.03</v>
      </c>
      <c r="F103" s="125"/>
      <c r="G103" s="118" t="s">
        <v>241</v>
      </c>
    </row>
    <row r="104" spans="2:7" ht="20" x14ac:dyDescent="0.25">
      <c r="B104" s="76" t="s">
        <v>242</v>
      </c>
      <c r="C104" s="65" t="s">
        <v>243</v>
      </c>
      <c r="D104" s="65"/>
      <c r="E104" s="65"/>
      <c r="F104" s="125"/>
      <c r="G104" s="118" t="s">
        <v>244</v>
      </c>
    </row>
    <row r="105" spans="2:7" ht="66" customHeight="1" x14ac:dyDescent="0.25">
      <c r="B105" s="76" t="s">
        <v>245</v>
      </c>
      <c r="C105" s="65" t="s">
        <v>246</v>
      </c>
      <c r="D105" s="65" t="s">
        <v>247</v>
      </c>
      <c r="E105" s="78">
        <v>0.01</v>
      </c>
      <c r="F105" s="125"/>
      <c r="G105" s="118" t="s">
        <v>248</v>
      </c>
    </row>
    <row r="106" spans="2:7" ht="20" x14ac:dyDescent="0.25">
      <c r="B106" s="76" t="s">
        <v>249</v>
      </c>
      <c r="C106" s="65" t="s">
        <v>250</v>
      </c>
      <c r="D106" s="65" t="s">
        <v>251</v>
      </c>
      <c r="E106" s="78">
        <v>0.04</v>
      </c>
      <c r="F106" s="125"/>
      <c r="G106" s="118" t="s">
        <v>252</v>
      </c>
    </row>
    <row r="107" spans="2:7" ht="40" x14ac:dyDescent="0.25">
      <c r="B107" s="76" t="s">
        <v>253</v>
      </c>
      <c r="C107" s="65" t="s">
        <v>254</v>
      </c>
      <c r="D107" s="65" t="s">
        <v>255</v>
      </c>
      <c r="E107" s="78">
        <v>0.03</v>
      </c>
      <c r="F107" s="125"/>
      <c r="G107" s="118" t="s">
        <v>252</v>
      </c>
    </row>
    <row r="108" spans="2:7" ht="30" x14ac:dyDescent="0.25">
      <c r="B108" s="76" t="s">
        <v>256</v>
      </c>
      <c r="C108" s="65" t="s">
        <v>257</v>
      </c>
      <c r="D108" s="65" t="s">
        <v>258</v>
      </c>
      <c r="E108" s="78">
        <v>0.01</v>
      </c>
      <c r="F108" s="125"/>
      <c r="G108" s="119" t="s">
        <v>248</v>
      </c>
    </row>
    <row r="109" spans="2:7" ht="50" x14ac:dyDescent="0.25">
      <c r="B109" s="76" t="s">
        <v>259</v>
      </c>
      <c r="C109" s="65" t="s">
        <v>260</v>
      </c>
      <c r="D109" s="65" t="s">
        <v>261</v>
      </c>
      <c r="E109" s="78">
        <v>0.01</v>
      </c>
      <c r="F109" s="125"/>
      <c r="G109" s="118" t="s">
        <v>262</v>
      </c>
    </row>
    <row r="110" spans="2:7" ht="30" x14ac:dyDescent="0.25">
      <c r="B110" s="76" t="s">
        <v>263</v>
      </c>
      <c r="C110" s="65" t="s">
        <v>264</v>
      </c>
      <c r="D110" s="65" t="s">
        <v>261</v>
      </c>
      <c r="E110" s="78">
        <v>5.0000000000000001E-3</v>
      </c>
      <c r="F110" s="125"/>
      <c r="G110" s="118"/>
    </row>
    <row r="111" spans="2:7" ht="47.25" customHeight="1" x14ac:dyDescent="0.25">
      <c r="B111" s="76" t="s">
        <v>265</v>
      </c>
      <c r="C111" s="65" t="s">
        <v>266</v>
      </c>
      <c r="D111" s="65" t="s">
        <v>267</v>
      </c>
      <c r="E111" s="78">
        <v>5.0000000000000001E-3</v>
      </c>
      <c r="F111" s="125"/>
      <c r="G111" s="116" t="s">
        <v>268</v>
      </c>
    </row>
    <row r="112" spans="2:7" x14ac:dyDescent="0.25">
      <c r="B112" s="95">
        <v>8</v>
      </c>
      <c r="C112" s="202" t="s">
        <v>269</v>
      </c>
      <c r="D112" s="203"/>
      <c r="E112" s="203"/>
      <c r="F112" s="204"/>
      <c r="G112" s="8"/>
    </row>
    <row r="113" spans="2:7" x14ac:dyDescent="0.25">
      <c r="B113" s="66" t="s">
        <v>270</v>
      </c>
      <c r="C113" s="193" t="s">
        <v>271</v>
      </c>
      <c r="D113" s="194"/>
      <c r="E113" s="194"/>
      <c r="F113" s="195"/>
      <c r="G113" s="199" t="s">
        <v>272</v>
      </c>
    </row>
    <row r="114" spans="2:7" x14ac:dyDescent="0.25">
      <c r="B114" s="96" t="s">
        <v>273</v>
      </c>
      <c r="C114" s="196"/>
      <c r="D114" s="197"/>
      <c r="E114" s="197"/>
      <c r="F114" s="198"/>
      <c r="G114" s="200"/>
    </row>
    <row r="115" spans="2:7" x14ac:dyDescent="0.25">
      <c r="B115" s="97" t="s">
        <v>274</v>
      </c>
      <c r="C115" s="175"/>
      <c r="D115" s="176"/>
      <c r="E115" s="176"/>
      <c r="F115" s="177"/>
      <c r="G115" s="200"/>
    </row>
    <row r="116" spans="2:7" x14ac:dyDescent="0.25">
      <c r="B116" s="98" t="s">
        <v>275</v>
      </c>
      <c r="C116" s="175"/>
      <c r="D116" s="176"/>
      <c r="E116" s="176"/>
      <c r="F116" s="177"/>
      <c r="G116" s="200"/>
    </row>
    <row r="117" spans="2:7" x14ac:dyDescent="0.25">
      <c r="B117" s="99" t="s">
        <v>275</v>
      </c>
      <c r="C117" s="185"/>
      <c r="D117" s="186"/>
      <c r="E117" s="186"/>
      <c r="F117" s="187"/>
      <c r="G117" s="201"/>
    </row>
    <row r="118" spans="2:7" x14ac:dyDescent="0.25">
      <c r="B118" s="139">
        <v>9</v>
      </c>
      <c r="C118" s="169" t="s">
        <v>276</v>
      </c>
      <c r="D118" s="169"/>
      <c r="E118" s="169"/>
      <c r="F118" s="170"/>
      <c r="G118" s="19"/>
    </row>
    <row r="119" spans="2:7" x14ac:dyDescent="0.25">
      <c r="B119" s="136" t="s">
        <v>277</v>
      </c>
      <c r="C119" s="171" t="s">
        <v>278</v>
      </c>
      <c r="D119" s="171"/>
      <c r="E119" s="171"/>
      <c r="F119" s="172"/>
      <c r="G119" s="120"/>
    </row>
    <row r="120" spans="2:7" ht="20" x14ac:dyDescent="0.25">
      <c r="B120" s="48" t="s">
        <v>279</v>
      </c>
      <c r="C120" s="100" t="s">
        <v>280</v>
      </c>
      <c r="D120" s="100"/>
      <c r="E120" s="100"/>
      <c r="F120" s="137"/>
      <c r="G120" s="121"/>
    </row>
    <row r="121" spans="2:7" x14ac:dyDescent="0.25">
      <c r="B121" s="48" t="s">
        <v>281</v>
      </c>
      <c r="C121" s="164" t="s">
        <v>282</v>
      </c>
      <c r="D121" s="164"/>
      <c r="E121" s="164"/>
      <c r="F121" s="165"/>
      <c r="G121" s="122"/>
    </row>
    <row r="122" spans="2:7" x14ac:dyDescent="0.25">
      <c r="B122" s="48" t="s">
        <v>283</v>
      </c>
      <c r="C122" s="178" t="s">
        <v>284</v>
      </c>
      <c r="D122" s="179"/>
      <c r="E122" s="179"/>
      <c r="F122" s="180"/>
      <c r="G122" s="122"/>
    </row>
    <row r="123" spans="2:7" x14ac:dyDescent="0.25">
      <c r="B123" s="48" t="s">
        <v>285</v>
      </c>
      <c r="C123" s="163" t="s">
        <v>286</v>
      </c>
      <c r="D123" s="164"/>
      <c r="E123" s="164"/>
      <c r="F123" s="165"/>
      <c r="G123" s="122"/>
    </row>
    <row r="124" spans="2:7" x14ac:dyDescent="0.25">
      <c r="B124" s="48" t="s">
        <v>287</v>
      </c>
      <c r="C124" s="163" t="s">
        <v>288</v>
      </c>
      <c r="D124" s="164"/>
      <c r="E124" s="164"/>
      <c r="F124" s="165"/>
      <c r="G124" s="122"/>
    </row>
    <row r="125" spans="2:7" x14ac:dyDescent="0.25">
      <c r="B125" s="48" t="s">
        <v>289</v>
      </c>
      <c r="C125" s="71" t="s">
        <v>290</v>
      </c>
      <c r="D125" s="71"/>
      <c r="E125" s="71"/>
      <c r="F125" s="138"/>
      <c r="G125" s="122"/>
    </row>
    <row r="126" spans="2:7" x14ac:dyDescent="0.25">
      <c r="B126" s="48" t="s">
        <v>291</v>
      </c>
      <c r="C126" s="163" t="s">
        <v>292</v>
      </c>
      <c r="D126" s="164"/>
      <c r="E126" s="164"/>
      <c r="F126" s="165"/>
      <c r="G126" s="122"/>
    </row>
    <row r="127" spans="2:7" x14ac:dyDescent="0.25">
      <c r="B127" s="48" t="s">
        <v>293</v>
      </c>
      <c r="C127" s="163" t="s">
        <v>294</v>
      </c>
      <c r="D127" s="164"/>
      <c r="E127" s="164"/>
      <c r="F127" s="165"/>
      <c r="G127" s="122"/>
    </row>
    <row r="128" spans="2:7" x14ac:dyDescent="0.25">
      <c r="B128" s="48" t="s">
        <v>295</v>
      </c>
      <c r="C128" s="163" t="s">
        <v>296</v>
      </c>
      <c r="D128" s="164"/>
      <c r="E128" s="164"/>
      <c r="F128" s="165"/>
      <c r="G128" s="122"/>
    </row>
    <row r="129" spans="2:7" x14ac:dyDescent="0.25">
      <c r="B129" s="48" t="s">
        <v>297</v>
      </c>
      <c r="C129" s="163" t="s">
        <v>298</v>
      </c>
      <c r="D129" s="164"/>
      <c r="E129" s="164"/>
      <c r="F129" s="165"/>
      <c r="G129" s="122"/>
    </row>
    <row r="130" spans="2:7" x14ac:dyDescent="0.25">
      <c r="B130" s="48" t="s">
        <v>299</v>
      </c>
      <c r="C130" s="163" t="s">
        <v>300</v>
      </c>
      <c r="D130" s="164"/>
      <c r="E130" s="164"/>
      <c r="F130" s="165"/>
      <c r="G130" s="122"/>
    </row>
    <row r="131" spans="2:7" x14ac:dyDescent="0.25">
      <c r="B131" s="48" t="s">
        <v>301</v>
      </c>
      <c r="C131" s="163" t="s">
        <v>302</v>
      </c>
      <c r="D131" s="164"/>
      <c r="E131" s="164"/>
      <c r="F131" s="165"/>
      <c r="G131" s="122"/>
    </row>
    <row r="132" spans="2:7" x14ac:dyDescent="0.25">
      <c r="B132" s="48" t="s">
        <v>303</v>
      </c>
      <c r="C132" s="163" t="s">
        <v>304</v>
      </c>
      <c r="D132" s="164"/>
      <c r="E132" s="164"/>
      <c r="F132" s="165"/>
      <c r="G132" s="122"/>
    </row>
    <row r="133" spans="2:7" x14ac:dyDescent="0.25">
      <c r="B133" s="48" t="s">
        <v>305</v>
      </c>
      <c r="C133" s="163" t="s">
        <v>306</v>
      </c>
      <c r="D133" s="164"/>
      <c r="E133" s="164"/>
      <c r="F133" s="165"/>
      <c r="G133" s="122"/>
    </row>
    <row r="134" spans="2:7" x14ac:dyDescent="0.25">
      <c r="B134" s="50" t="s">
        <v>307</v>
      </c>
      <c r="C134" s="166" t="s">
        <v>308</v>
      </c>
      <c r="D134" s="167"/>
      <c r="E134" s="167"/>
      <c r="F134" s="168"/>
      <c r="G134" s="123"/>
    </row>
    <row r="135" spans="2:7" x14ac:dyDescent="0.25">
      <c r="C135" s="23"/>
      <c r="D135" s="10"/>
      <c r="E135" s="10"/>
      <c r="F135" s="10"/>
      <c r="G135" s="10"/>
    </row>
    <row r="136" spans="2:7" x14ac:dyDescent="0.25">
      <c r="C136" s="134" t="s">
        <v>309</v>
      </c>
      <c r="D136" s="10"/>
      <c r="E136" s="10"/>
      <c r="F136" s="10"/>
      <c r="G136" s="10"/>
    </row>
    <row r="137" spans="2:7" x14ac:dyDescent="0.25">
      <c r="C137" s="10"/>
      <c r="D137" s="10"/>
      <c r="E137" s="10"/>
      <c r="F137" s="10"/>
      <c r="G137" s="10"/>
    </row>
    <row r="138" spans="2:7" x14ac:dyDescent="0.25">
      <c r="C138" s="134" t="s">
        <v>18</v>
      </c>
      <c r="D138" s="10"/>
      <c r="E138" s="10"/>
      <c r="F138" s="134" t="s">
        <v>18</v>
      </c>
      <c r="G138" s="10"/>
    </row>
    <row r="139" spans="2:7" x14ac:dyDescent="0.25">
      <c r="C139" s="10"/>
      <c r="D139" s="10"/>
      <c r="E139" s="10"/>
      <c r="F139" s="10"/>
      <c r="G139" s="10"/>
    </row>
    <row r="140" spans="2:7" ht="12.5" x14ac:dyDescent="0.25">
      <c r="C140" s="161" t="s">
        <v>310</v>
      </c>
      <c r="D140" s="162"/>
      <c r="E140" s="10"/>
      <c r="F140" s="10"/>
      <c r="G140" s="10"/>
    </row>
  </sheetData>
  <autoFilter ref="B2:H134"/>
  <mergeCells count="34">
    <mergeCell ref="G52:G55"/>
    <mergeCell ref="G56:G59"/>
    <mergeCell ref="B1:C1"/>
    <mergeCell ref="C117:F117"/>
    <mergeCell ref="G60:G63"/>
    <mergeCell ref="G69:G78"/>
    <mergeCell ref="G26:G42"/>
    <mergeCell ref="G43:G49"/>
    <mergeCell ref="G64:G67"/>
    <mergeCell ref="G82:G85"/>
    <mergeCell ref="C113:F113"/>
    <mergeCell ref="C114:F114"/>
    <mergeCell ref="C115:F115"/>
    <mergeCell ref="G87:G90"/>
    <mergeCell ref="G113:G117"/>
    <mergeCell ref="C112:F112"/>
    <mergeCell ref="G92:G94"/>
    <mergeCell ref="C131:F131"/>
    <mergeCell ref="C116:F116"/>
    <mergeCell ref="C122:F122"/>
    <mergeCell ref="C128:F128"/>
    <mergeCell ref="C124:F124"/>
    <mergeCell ref="C140:D140"/>
    <mergeCell ref="C130:F130"/>
    <mergeCell ref="C133:F133"/>
    <mergeCell ref="C134:F134"/>
    <mergeCell ref="C118:F118"/>
    <mergeCell ref="C132:F132"/>
    <mergeCell ref="C119:F119"/>
    <mergeCell ref="C121:F121"/>
    <mergeCell ref="C126:F126"/>
    <mergeCell ref="C129:F129"/>
    <mergeCell ref="C127:F127"/>
    <mergeCell ref="C123:F123"/>
  </mergeCells>
  <pageMargins left="0.7" right="0.7" top="0.75" bottom="0.75" header="0.3" footer="0.3"/>
  <pageSetup paperSize="9" scale="59" fitToHeight="0" orientation="portrait" r:id="rId1"/>
  <headerFooter>
    <oddHeader>&amp;L&amp;G</oddHeader>
  </headerFooter>
  <rowBreaks count="2" manualBreakCount="2">
    <brk id="50" max="6" man="1"/>
    <brk id="98" max="6" man="1"/>
  </rowBreaks>
  <colBreaks count="1" manualBreakCount="1">
    <brk id="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view="pageBreakPreview" zoomScale="55" zoomScaleNormal="85" zoomScaleSheetLayoutView="55" workbookViewId="0">
      <selection activeCell="H41" sqref="H41"/>
    </sheetView>
  </sheetViews>
  <sheetFormatPr defaultColWidth="8.81640625" defaultRowHeight="11.5" x14ac:dyDescent="0.25"/>
  <cols>
    <col min="1" max="1" width="3.54296875" style="10" customWidth="1"/>
    <col min="2" max="2" width="35.54296875" style="10" customWidth="1"/>
    <col min="3" max="3" width="18.54296875" style="10" customWidth="1"/>
    <col min="4" max="4" width="22.453125" style="10" customWidth="1"/>
    <col min="5" max="5" width="10" style="10" customWidth="1"/>
    <col min="6" max="7" width="13.1796875" style="10" customWidth="1"/>
    <col min="8" max="8" width="39.81640625" style="10" customWidth="1"/>
    <col min="9" max="9" width="13.1796875" style="10" customWidth="1"/>
    <col min="10" max="10" width="17.453125" style="10" customWidth="1"/>
    <col min="11" max="11" width="14.54296875" style="10" customWidth="1"/>
    <col min="12" max="16384" width="8.81640625" style="10"/>
  </cols>
  <sheetData>
    <row r="1" spans="1:11" ht="91.5" customHeight="1" x14ac:dyDescent="0.25">
      <c r="A1" s="205" t="s">
        <v>0</v>
      </c>
      <c r="B1" s="205"/>
      <c r="C1" s="205"/>
      <c r="D1" s="205"/>
    </row>
    <row r="2" spans="1:11" x14ac:dyDescent="0.25">
      <c r="A2" s="210" t="s">
        <v>3</v>
      </c>
      <c r="B2" s="210"/>
      <c r="C2" s="214" t="str">
        <f>+'Strona tytułowa'!C5:D5</f>
        <v xml:space="preserve">POLENERGIA FARMA WIATROWA 20 S.A. </v>
      </c>
      <c r="D2" s="214"/>
      <c r="E2" s="214"/>
      <c r="F2" s="214"/>
      <c r="G2" s="21"/>
      <c r="H2" s="21"/>
      <c r="I2" s="21"/>
      <c r="J2" s="21"/>
      <c r="K2" s="20"/>
    </row>
    <row r="3" spans="1:11" x14ac:dyDescent="0.25">
      <c r="A3" s="210" t="s">
        <v>311</v>
      </c>
      <c r="B3" s="210"/>
      <c r="C3" s="164" t="str">
        <f>+'Strona tytułowa'!C3:E3</f>
        <v>H2Hub na terenie Elektrociepłowni Nowa Sarzyna</v>
      </c>
      <c r="D3" s="164"/>
      <c r="E3" s="164"/>
      <c r="F3" s="164"/>
      <c r="G3" s="21"/>
      <c r="H3" s="21"/>
      <c r="I3" s="21"/>
      <c r="J3" s="21"/>
      <c r="K3" s="20"/>
    </row>
    <row r="4" spans="1:11" x14ac:dyDescent="0.25">
      <c r="A4" s="63"/>
      <c r="B4" s="63"/>
      <c r="C4" s="164"/>
      <c r="D4" s="164"/>
      <c r="E4" s="164"/>
      <c r="F4" s="164"/>
      <c r="G4" s="21"/>
      <c r="H4" s="21"/>
      <c r="I4" s="21"/>
      <c r="J4" s="21"/>
      <c r="K4" s="20"/>
    </row>
    <row r="5" spans="1:11" x14ac:dyDescent="0.25">
      <c r="A5" s="210" t="s">
        <v>312</v>
      </c>
      <c r="B5" s="210"/>
      <c r="C5" s="164" t="str">
        <f>+'Strona tytułowa'!C6:D6</f>
        <v>PLT90023-01_01</v>
      </c>
      <c r="D5" s="164"/>
      <c r="E5" s="164"/>
      <c r="F5" s="164"/>
      <c r="G5" s="21"/>
      <c r="H5" s="21"/>
      <c r="I5" s="21"/>
      <c r="J5" s="21"/>
      <c r="K5" s="20"/>
    </row>
    <row r="6" spans="1:11" x14ac:dyDescent="0.25">
      <c r="A6" s="210" t="s">
        <v>313</v>
      </c>
      <c r="B6" s="210"/>
      <c r="C6" s="176"/>
      <c r="D6" s="176"/>
      <c r="E6" s="176"/>
      <c r="F6" s="176"/>
      <c r="G6" s="21"/>
      <c r="H6" s="21"/>
      <c r="I6" s="21"/>
      <c r="J6" s="21"/>
      <c r="K6" s="20"/>
    </row>
    <row r="7" spans="1:11" x14ac:dyDescent="0.25">
      <c r="A7" s="210" t="s">
        <v>314</v>
      </c>
      <c r="B7" s="210"/>
      <c r="C7" s="176"/>
      <c r="D7" s="176"/>
      <c r="E7" s="176"/>
      <c r="F7" s="176"/>
      <c r="G7" s="21"/>
      <c r="H7" s="21"/>
      <c r="I7" s="21"/>
      <c r="J7" s="21"/>
      <c r="K7" s="20"/>
    </row>
    <row r="8" spans="1:11" x14ac:dyDescent="0.25">
      <c r="B8" s="21"/>
      <c r="C8" s="176"/>
      <c r="D8" s="176"/>
      <c r="E8" s="176"/>
      <c r="F8" s="176"/>
      <c r="G8" s="21"/>
      <c r="H8" s="21"/>
      <c r="I8" s="21"/>
      <c r="J8" s="21"/>
      <c r="K8" s="20"/>
    </row>
    <row r="9" spans="1:11" ht="31.5" customHeight="1" x14ac:dyDescent="0.25">
      <c r="A9" s="211" t="s">
        <v>315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pans="1:11" ht="11.5" customHeight="1" x14ac:dyDescent="0.25">
      <c r="A10" s="22">
        <v>1</v>
      </c>
      <c r="B10" s="216" t="s">
        <v>316</v>
      </c>
      <c r="C10" s="216"/>
      <c r="D10" s="216"/>
      <c r="E10" s="216"/>
      <c r="F10" s="216"/>
      <c r="G10" s="216"/>
      <c r="H10" s="216"/>
      <c r="I10" s="216"/>
      <c r="J10" s="216"/>
      <c r="K10" s="216"/>
    </row>
    <row r="11" spans="1:11" x14ac:dyDescent="0.25">
      <c r="A11" s="22"/>
    </row>
    <row r="12" spans="1:11" ht="11.5" customHeight="1" x14ac:dyDescent="0.25">
      <c r="A12" s="22">
        <v>2</v>
      </c>
      <c r="B12" s="216" t="s">
        <v>317</v>
      </c>
      <c r="C12" s="216"/>
      <c r="D12" s="216"/>
      <c r="E12" s="216"/>
      <c r="F12" s="216"/>
      <c r="G12" s="216"/>
      <c r="H12" s="216"/>
      <c r="I12" s="216"/>
      <c r="J12" s="216"/>
      <c r="K12" s="216"/>
    </row>
    <row r="13" spans="1:11" ht="12" thickBot="1" x14ac:dyDescent="0.3">
      <c r="A13" s="22"/>
    </row>
    <row r="14" spans="1:11" s="23" customFormat="1" ht="40" customHeight="1" x14ac:dyDescent="0.25">
      <c r="A14" s="206" t="s">
        <v>318</v>
      </c>
      <c r="B14" s="208" t="s">
        <v>319</v>
      </c>
      <c r="C14" s="208" t="s">
        <v>3</v>
      </c>
      <c r="D14" s="219" t="s">
        <v>320</v>
      </c>
      <c r="E14" s="208" t="s">
        <v>321</v>
      </c>
      <c r="F14" s="55" t="s">
        <v>322</v>
      </c>
      <c r="G14" s="38" t="s">
        <v>323</v>
      </c>
      <c r="H14" s="217" t="s">
        <v>324</v>
      </c>
      <c r="I14" s="41" t="s">
        <v>325</v>
      </c>
      <c r="J14" s="59" t="s">
        <v>326</v>
      </c>
      <c r="K14" s="58" t="s">
        <v>327</v>
      </c>
    </row>
    <row r="15" spans="1:11" ht="12.65" customHeight="1" x14ac:dyDescent="0.25">
      <c r="A15" s="207"/>
      <c r="B15" s="209"/>
      <c r="C15" s="209"/>
      <c r="D15" s="220"/>
      <c r="E15" s="209"/>
      <c r="F15" s="56" t="s">
        <v>328</v>
      </c>
      <c r="G15" s="39" t="s">
        <v>329</v>
      </c>
      <c r="H15" s="218"/>
      <c r="I15" s="46" t="s">
        <v>330</v>
      </c>
      <c r="J15" s="46" t="s">
        <v>330</v>
      </c>
      <c r="K15" s="46" t="s">
        <v>330</v>
      </c>
    </row>
    <row r="16" spans="1:11" s="22" customFormat="1" ht="10" x14ac:dyDescent="0.2">
      <c r="A16" s="28">
        <v>1</v>
      </c>
      <c r="B16" s="29"/>
      <c r="C16" s="29"/>
      <c r="D16" s="29"/>
      <c r="E16" s="30"/>
      <c r="F16" s="30"/>
      <c r="G16" s="30"/>
      <c r="H16" s="30"/>
      <c r="I16" s="30"/>
      <c r="J16" s="30"/>
      <c r="K16" s="31"/>
    </row>
    <row r="17" spans="1:11" s="22" customFormat="1" ht="10" x14ac:dyDescent="0.2">
      <c r="A17" s="42">
        <v>2</v>
      </c>
      <c r="B17" s="43"/>
      <c r="C17" s="43"/>
      <c r="D17" s="43"/>
      <c r="E17" s="44"/>
      <c r="F17" s="44"/>
      <c r="G17" s="44"/>
      <c r="H17" s="44"/>
      <c r="I17" s="44"/>
      <c r="J17" s="44"/>
      <c r="K17" s="45"/>
    </row>
    <row r="18" spans="1:11" s="22" customFormat="1" ht="10" x14ac:dyDescent="0.2">
      <c r="A18" s="42">
        <v>3</v>
      </c>
      <c r="B18" s="43"/>
      <c r="C18" s="43"/>
      <c r="D18" s="43"/>
      <c r="E18" s="44"/>
      <c r="F18" s="44"/>
      <c r="G18" s="44"/>
      <c r="H18" s="44"/>
      <c r="I18" s="44"/>
      <c r="J18" s="44"/>
      <c r="K18" s="45"/>
    </row>
    <row r="19" spans="1:11" s="22" customFormat="1" ht="10" x14ac:dyDescent="0.2">
      <c r="A19" s="42">
        <v>4</v>
      </c>
      <c r="B19" s="43"/>
      <c r="C19" s="43"/>
      <c r="D19" s="43"/>
      <c r="E19" s="44"/>
      <c r="F19" s="44"/>
      <c r="G19" s="44"/>
      <c r="H19" s="44"/>
      <c r="I19" s="44"/>
      <c r="J19" s="44"/>
      <c r="K19" s="45"/>
    </row>
    <row r="20" spans="1:11" s="22" customFormat="1" ht="10" x14ac:dyDescent="0.2">
      <c r="A20" s="42">
        <v>5</v>
      </c>
      <c r="B20" s="43"/>
      <c r="C20" s="43"/>
      <c r="D20" s="43"/>
      <c r="E20" s="44"/>
      <c r="F20" s="44"/>
      <c r="G20" s="44"/>
      <c r="H20" s="44"/>
      <c r="I20" s="44"/>
      <c r="J20" s="44"/>
      <c r="K20" s="45"/>
    </row>
    <row r="21" spans="1:11" s="22" customFormat="1" ht="10" x14ac:dyDescent="0.2">
      <c r="A21" s="42">
        <v>6</v>
      </c>
      <c r="B21" s="43"/>
      <c r="C21" s="43"/>
      <c r="D21" s="43"/>
      <c r="E21" s="44"/>
      <c r="F21" s="44"/>
      <c r="G21" s="44"/>
      <c r="H21" s="44"/>
      <c r="I21" s="44"/>
      <c r="J21" s="44"/>
      <c r="K21" s="45"/>
    </row>
    <row r="22" spans="1:11" s="22" customFormat="1" ht="10" x14ac:dyDescent="0.2">
      <c r="A22" s="42">
        <v>7</v>
      </c>
      <c r="B22" s="43"/>
      <c r="C22" s="43"/>
      <c r="D22" s="43"/>
      <c r="E22" s="44"/>
      <c r="F22" s="44"/>
      <c r="G22" s="44"/>
      <c r="H22" s="44"/>
      <c r="I22" s="44"/>
      <c r="J22" s="44"/>
      <c r="K22" s="45"/>
    </row>
    <row r="23" spans="1:11" s="22" customFormat="1" ht="10" x14ac:dyDescent="0.2">
      <c r="A23" s="42">
        <v>8</v>
      </c>
      <c r="B23" s="43"/>
      <c r="C23" s="43"/>
      <c r="D23" s="43"/>
      <c r="E23" s="44"/>
      <c r="F23" s="44"/>
      <c r="G23" s="44"/>
      <c r="H23" s="44"/>
      <c r="I23" s="44"/>
      <c r="J23" s="44"/>
      <c r="K23" s="45"/>
    </row>
    <row r="24" spans="1:11" s="22" customFormat="1" ht="10" x14ac:dyDescent="0.25">
      <c r="A24" s="42">
        <v>9</v>
      </c>
      <c r="B24" s="32"/>
      <c r="C24" s="33"/>
      <c r="D24" s="33"/>
      <c r="E24" s="34"/>
      <c r="F24" s="34"/>
      <c r="G24" s="34"/>
      <c r="H24" s="34"/>
      <c r="I24" s="34"/>
      <c r="J24" s="34"/>
      <c r="K24" s="33"/>
    </row>
    <row r="25" spans="1:11" s="22" customFormat="1" ht="10" x14ac:dyDescent="0.25">
      <c r="A25" s="35">
        <v>10</v>
      </c>
      <c r="B25" s="36"/>
      <c r="C25" s="37"/>
      <c r="D25" s="37"/>
      <c r="E25" s="36"/>
      <c r="F25" s="36"/>
      <c r="G25" s="36"/>
      <c r="H25" s="36"/>
      <c r="I25" s="36"/>
      <c r="J25" s="36"/>
      <c r="K25" s="37"/>
    </row>
    <row r="26" spans="1:11" x14ac:dyDescent="0.25">
      <c r="B26" s="25"/>
    </row>
    <row r="27" spans="1:11" s="26" customFormat="1" x14ac:dyDescent="0.25">
      <c r="B27" s="213" t="s">
        <v>331</v>
      </c>
      <c r="C27" s="213"/>
      <c r="D27" s="213"/>
      <c r="E27" s="213"/>
      <c r="F27" s="213"/>
      <c r="G27" s="213"/>
      <c r="H27" s="213"/>
      <c r="I27" s="213"/>
      <c r="J27" s="213"/>
      <c r="K27" s="213"/>
    </row>
    <row r="28" spans="1:11" ht="12.65" customHeight="1" x14ac:dyDescent="0.25">
      <c r="A28" s="10">
        <v>1</v>
      </c>
      <c r="B28" s="212"/>
      <c r="C28" s="212"/>
      <c r="D28" s="212"/>
      <c r="E28" s="212"/>
      <c r="F28" s="212"/>
      <c r="G28" s="212"/>
    </row>
    <row r="29" spans="1:11" x14ac:dyDescent="0.25">
      <c r="A29" s="10">
        <v>2</v>
      </c>
      <c r="B29" s="212"/>
      <c r="C29" s="212"/>
      <c r="D29" s="212"/>
      <c r="E29" s="212"/>
      <c r="F29" s="212"/>
      <c r="G29" s="212"/>
      <c r="H29" s="26"/>
      <c r="I29" s="26"/>
      <c r="J29" s="26"/>
      <c r="K29" s="26"/>
    </row>
    <row r="30" spans="1:11" x14ac:dyDescent="0.25">
      <c r="A30" s="10">
        <v>3</v>
      </c>
      <c r="B30" s="212"/>
      <c r="C30" s="212"/>
      <c r="D30" s="212"/>
      <c r="E30" s="212"/>
      <c r="F30" s="212"/>
      <c r="G30" s="212"/>
      <c r="H30" s="26"/>
      <c r="I30" s="26"/>
      <c r="J30" s="26"/>
      <c r="K30" s="26"/>
    </row>
    <row r="31" spans="1:11" x14ac:dyDescent="0.25">
      <c r="A31" s="10">
        <v>4</v>
      </c>
      <c r="B31" s="212"/>
      <c r="C31" s="212"/>
      <c r="D31" s="212"/>
      <c r="E31" s="212"/>
      <c r="F31" s="212"/>
      <c r="G31" s="212"/>
      <c r="H31" s="26"/>
      <c r="I31" s="26"/>
      <c r="J31" s="26"/>
      <c r="K31" s="26"/>
    </row>
    <row r="32" spans="1:11" x14ac:dyDescent="0.25">
      <c r="A32" s="10">
        <v>5</v>
      </c>
      <c r="B32" s="212"/>
      <c r="C32" s="212"/>
      <c r="D32" s="212"/>
      <c r="E32" s="212"/>
      <c r="F32" s="212"/>
      <c r="G32" s="212"/>
      <c r="H32" s="26"/>
      <c r="I32" s="26"/>
      <c r="J32" s="26"/>
      <c r="K32" s="26"/>
    </row>
    <row r="33" spans="1:11" x14ac:dyDescent="0.25">
      <c r="A33" s="10">
        <v>6</v>
      </c>
      <c r="B33" s="212"/>
      <c r="C33" s="212"/>
      <c r="D33" s="212"/>
      <c r="E33" s="212"/>
      <c r="F33" s="212"/>
      <c r="G33" s="212"/>
      <c r="H33" s="26"/>
      <c r="I33" s="26"/>
      <c r="J33" s="26"/>
      <c r="K33" s="26"/>
    </row>
    <row r="34" spans="1:11" x14ac:dyDescent="0.25">
      <c r="A34" s="10">
        <v>7</v>
      </c>
      <c r="B34" s="212"/>
      <c r="C34" s="212"/>
      <c r="D34" s="212"/>
      <c r="E34" s="212"/>
      <c r="F34" s="212"/>
      <c r="G34" s="212"/>
      <c r="H34" s="26"/>
      <c r="I34" s="26"/>
      <c r="J34" s="26"/>
      <c r="K34" s="26"/>
    </row>
    <row r="35" spans="1:11" x14ac:dyDescent="0.25">
      <c r="A35" s="10">
        <v>8</v>
      </c>
      <c r="B35" s="212"/>
      <c r="C35" s="212"/>
      <c r="D35" s="212"/>
      <c r="E35" s="212"/>
      <c r="F35" s="212"/>
      <c r="G35" s="212"/>
      <c r="H35" s="26"/>
      <c r="I35" s="26"/>
      <c r="J35" s="26"/>
      <c r="K35" s="26"/>
    </row>
    <row r="36" spans="1:11" x14ac:dyDescent="0.25">
      <c r="A36" s="10">
        <v>9</v>
      </c>
      <c r="B36" s="212"/>
      <c r="C36" s="212"/>
      <c r="D36" s="212"/>
      <c r="E36" s="212"/>
      <c r="F36" s="212"/>
      <c r="G36" s="212"/>
      <c r="H36" s="26"/>
      <c r="I36" s="26"/>
      <c r="J36" s="26"/>
      <c r="K36" s="26"/>
    </row>
    <row r="37" spans="1:11" x14ac:dyDescent="0.25">
      <c r="A37" s="10">
        <v>10</v>
      </c>
      <c r="B37" s="212"/>
      <c r="C37" s="212"/>
      <c r="D37" s="212"/>
      <c r="E37" s="212"/>
      <c r="F37" s="212"/>
      <c r="G37" s="212"/>
      <c r="H37" s="26"/>
      <c r="I37" s="26"/>
      <c r="J37" s="26"/>
      <c r="K37" s="26"/>
    </row>
    <row r="38" spans="1:11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B39" s="23"/>
    </row>
    <row r="40" spans="1:11" x14ac:dyDescent="0.25">
      <c r="B40" s="27" t="s">
        <v>309</v>
      </c>
    </row>
    <row r="41" spans="1:11" ht="35.5" customHeight="1" x14ac:dyDescent="0.25"/>
    <row r="42" spans="1:11" ht="12" x14ac:dyDescent="0.25">
      <c r="B42" s="57" t="s">
        <v>18</v>
      </c>
      <c r="E42" s="215" t="s">
        <v>18</v>
      </c>
      <c r="F42" s="215"/>
      <c r="G42" s="40"/>
      <c r="H42" s="10" t="s">
        <v>332</v>
      </c>
      <c r="I42" s="40"/>
      <c r="J42" s="40"/>
    </row>
    <row r="46" spans="1:11" ht="11.5" customHeight="1" x14ac:dyDescent="0.25"/>
  </sheetData>
  <mergeCells count="34">
    <mergeCell ref="B33:G33"/>
    <mergeCell ref="B31:G31"/>
    <mergeCell ref="A2:B2"/>
    <mergeCell ref="C2:F2"/>
    <mergeCell ref="E42:F42"/>
    <mergeCell ref="B35:G35"/>
    <mergeCell ref="B36:G36"/>
    <mergeCell ref="B37:G37"/>
    <mergeCell ref="C4:F4"/>
    <mergeCell ref="B10:K10"/>
    <mergeCell ref="B12:K12"/>
    <mergeCell ref="H14:H15"/>
    <mergeCell ref="D14:D15"/>
    <mergeCell ref="B34:G34"/>
    <mergeCell ref="B28:G28"/>
    <mergeCell ref="B29:G29"/>
    <mergeCell ref="B30:G30"/>
    <mergeCell ref="B32:G32"/>
    <mergeCell ref="B27:K27"/>
    <mergeCell ref="A3:B3"/>
    <mergeCell ref="C3:F3"/>
    <mergeCell ref="A1:D1"/>
    <mergeCell ref="A14:A15"/>
    <mergeCell ref="B14:B15"/>
    <mergeCell ref="C14:C15"/>
    <mergeCell ref="E14:E15"/>
    <mergeCell ref="A6:B6"/>
    <mergeCell ref="C6:F6"/>
    <mergeCell ref="A7:B7"/>
    <mergeCell ref="C7:F7"/>
    <mergeCell ref="C8:F8"/>
    <mergeCell ref="A9:K9"/>
    <mergeCell ref="A5:B5"/>
    <mergeCell ref="C5:F5"/>
  </mergeCells>
  <pageMargins left="0.7" right="0.7" top="0.75" bottom="0.75" header="0.3" footer="0.3"/>
  <pageSetup scale="61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="60" zoomScaleNormal="85" workbookViewId="0">
      <selection sqref="A1:D1"/>
    </sheetView>
  </sheetViews>
  <sheetFormatPr defaultColWidth="8.81640625" defaultRowHeight="11.5" x14ac:dyDescent="0.25"/>
  <cols>
    <col min="1" max="1" width="3.54296875" style="10" customWidth="1"/>
    <col min="2" max="2" width="27.1796875" style="10" customWidth="1"/>
    <col min="3" max="3" width="19.54296875" style="10" customWidth="1"/>
    <col min="4" max="4" width="14.453125" style="10" customWidth="1"/>
    <col min="5" max="5" width="14.1796875" style="10" customWidth="1"/>
    <col min="6" max="6" width="21.54296875" style="10" customWidth="1"/>
    <col min="7" max="7" width="11.1796875" style="52" customWidth="1"/>
    <col min="8" max="16384" width="8.81640625" style="10"/>
  </cols>
  <sheetData>
    <row r="1" spans="1:7" ht="81" customHeight="1" x14ac:dyDescent="0.25">
      <c r="A1" s="205" t="s">
        <v>0</v>
      </c>
      <c r="B1" s="205"/>
      <c r="C1" s="205"/>
      <c r="D1" s="205"/>
      <c r="G1" s="10"/>
    </row>
    <row r="2" spans="1:7" ht="12.65" customHeight="1" x14ac:dyDescent="0.25">
      <c r="A2" s="210" t="str">
        <f>+'Zał 2 lista projektów'!A2:B2</f>
        <v>Inwestor</v>
      </c>
      <c r="B2" s="210"/>
      <c r="C2" s="214" t="str">
        <f>+'Strona tytułowa'!C5:D5</f>
        <v xml:space="preserve">POLENERGIA FARMA WIATROWA 20 S.A. </v>
      </c>
      <c r="D2" s="214"/>
      <c r="E2" s="214"/>
      <c r="F2" s="214"/>
      <c r="G2" s="47"/>
    </row>
    <row r="3" spans="1:7" ht="13.5" customHeight="1" x14ac:dyDescent="0.25">
      <c r="A3" s="210" t="str">
        <f>+'Zał 2 lista projektów'!A3:B3</f>
        <v>Projekt</v>
      </c>
      <c r="B3" s="210"/>
      <c r="C3" s="164" t="str">
        <f>+'Strona tytułowa'!C3:E3</f>
        <v>H2Hub na terenie Elektrociepłowni Nowa Sarzyna</v>
      </c>
      <c r="D3" s="164"/>
      <c r="E3" s="164"/>
      <c r="F3" s="164"/>
      <c r="G3" s="47"/>
    </row>
    <row r="4" spans="1:7" ht="13.5" customHeight="1" x14ac:dyDescent="0.25">
      <c r="A4" s="63"/>
      <c r="B4" s="63"/>
      <c r="C4" s="164"/>
      <c r="D4" s="164"/>
      <c r="E4" s="164"/>
      <c r="F4" s="164"/>
      <c r="G4" s="47"/>
    </row>
    <row r="5" spans="1:7" ht="14.15" customHeight="1" x14ac:dyDescent="0.25">
      <c r="A5" s="210" t="str">
        <f>+'Zał 2 lista projektów'!A5:B5</f>
        <v>Przetarg</v>
      </c>
      <c r="B5" s="210"/>
      <c r="C5" s="164" t="str">
        <f>+'Strona tytułowa'!C6:D6</f>
        <v>PLT90023-01_01</v>
      </c>
      <c r="D5" s="164"/>
      <c r="E5" s="164"/>
      <c r="F5" s="164"/>
      <c r="G5" s="47"/>
    </row>
    <row r="6" spans="1:7" ht="23.5" customHeight="1" x14ac:dyDescent="0.25">
      <c r="A6" s="210" t="str">
        <f>+'Zał 2 lista projektów'!A6:B6</f>
        <v xml:space="preserve">Nazwa handlowa i jednostka prawna oferenta: </v>
      </c>
      <c r="B6" s="210"/>
      <c r="C6" s="230"/>
      <c r="D6" s="230"/>
      <c r="E6" s="230"/>
      <c r="F6" s="230"/>
      <c r="G6" s="47"/>
    </row>
    <row r="7" spans="1:7" ht="23.5" customHeight="1" x14ac:dyDescent="0.25">
      <c r="A7" s="210" t="str">
        <f>+'Zał 2 lista projektów'!A7:B7</f>
        <v xml:space="preserve">Adres siedziby firmy: </v>
      </c>
      <c r="B7" s="210"/>
      <c r="C7" s="230"/>
      <c r="D7" s="230"/>
      <c r="E7" s="230"/>
      <c r="F7" s="230"/>
      <c r="G7" s="47"/>
    </row>
    <row r="8" spans="1:7" ht="23.15" customHeight="1" x14ac:dyDescent="0.25">
      <c r="B8" s="20"/>
      <c r="C8" s="230"/>
      <c r="D8" s="230"/>
      <c r="E8" s="230"/>
      <c r="F8" s="230"/>
      <c r="G8" s="47"/>
    </row>
    <row r="9" spans="1:7" ht="35.5" customHeight="1" x14ac:dyDescent="0.25">
      <c r="A9" s="211" t="s">
        <v>333</v>
      </c>
      <c r="B9" s="211"/>
      <c r="C9" s="211"/>
      <c r="D9" s="211"/>
      <c r="E9" s="211"/>
      <c r="F9" s="211"/>
      <c r="G9" s="211"/>
    </row>
    <row r="10" spans="1:7" ht="103.5" customHeight="1" x14ac:dyDescent="0.25">
      <c r="A10" s="22">
        <v>1</v>
      </c>
      <c r="B10" s="216" t="s">
        <v>334</v>
      </c>
      <c r="C10" s="216"/>
      <c r="D10" s="216"/>
      <c r="E10" s="216"/>
      <c r="F10" s="216"/>
      <c r="G10" s="20"/>
    </row>
    <row r="11" spans="1:7" ht="42.65" customHeight="1" x14ac:dyDescent="0.25">
      <c r="A11" s="22" t="s">
        <v>335</v>
      </c>
      <c r="B11" s="216" t="s">
        <v>336</v>
      </c>
      <c r="C11" s="216"/>
      <c r="D11" s="216"/>
      <c r="E11" s="216"/>
      <c r="F11" s="216"/>
      <c r="G11" s="20"/>
    </row>
    <row r="12" spans="1:7" ht="8.5" customHeight="1" thickBot="1" x14ac:dyDescent="0.3">
      <c r="A12" s="22"/>
    </row>
    <row r="13" spans="1:7" s="23" customFormat="1" ht="32.15" customHeight="1" x14ac:dyDescent="0.25">
      <c r="A13" s="224" t="s">
        <v>318</v>
      </c>
      <c r="B13" s="226" t="s">
        <v>337</v>
      </c>
      <c r="C13" s="226" t="s">
        <v>338</v>
      </c>
      <c r="D13" s="228" t="s">
        <v>339</v>
      </c>
      <c r="E13" s="226" t="s">
        <v>49</v>
      </c>
      <c r="F13" s="228" t="s">
        <v>340</v>
      </c>
      <c r="G13" s="221" t="s">
        <v>341</v>
      </c>
    </row>
    <row r="14" spans="1:7" ht="12.65" customHeight="1" x14ac:dyDescent="0.25">
      <c r="A14" s="225"/>
      <c r="B14" s="227"/>
      <c r="C14" s="227"/>
      <c r="D14" s="229"/>
      <c r="E14" s="227"/>
      <c r="F14" s="229"/>
      <c r="G14" s="222"/>
    </row>
    <row r="15" spans="1:7" s="22" customFormat="1" ht="33" customHeight="1" x14ac:dyDescent="0.25">
      <c r="A15" s="48">
        <v>1</v>
      </c>
      <c r="B15" s="24"/>
      <c r="C15" s="24"/>
      <c r="D15" s="24"/>
      <c r="E15" s="49"/>
      <c r="F15" s="24"/>
      <c r="G15" s="69"/>
    </row>
    <row r="16" spans="1:7" s="22" customFormat="1" ht="33" customHeight="1" x14ac:dyDescent="0.25">
      <c r="A16" s="48">
        <v>2</v>
      </c>
      <c r="B16" s="24"/>
      <c r="C16" s="24"/>
      <c r="D16" s="24"/>
      <c r="E16" s="24"/>
      <c r="F16" s="24"/>
      <c r="G16" s="69"/>
    </row>
    <row r="17" spans="1:7" s="22" customFormat="1" ht="33" customHeight="1" x14ac:dyDescent="0.25">
      <c r="A17" s="48">
        <v>3</v>
      </c>
      <c r="B17" s="24"/>
      <c r="C17" s="24"/>
      <c r="D17" s="24"/>
      <c r="E17" s="24"/>
      <c r="F17" s="24"/>
      <c r="G17" s="69"/>
    </row>
    <row r="18" spans="1:7" s="22" customFormat="1" ht="33" customHeight="1" x14ac:dyDescent="0.25">
      <c r="A18" s="48">
        <v>4</v>
      </c>
      <c r="B18" s="24"/>
      <c r="C18" s="24"/>
      <c r="D18" s="24"/>
      <c r="E18" s="24"/>
      <c r="F18" s="24"/>
      <c r="G18" s="69"/>
    </row>
    <row r="19" spans="1:7" s="22" customFormat="1" ht="33" customHeight="1" x14ac:dyDescent="0.25">
      <c r="A19" s="48">
        <v>5</v>
      </c>
      <c r="B19" s="24"/>
      <c r="C19" s="24"/>
      <c r="D19" s="24"/>
      <c r="E19" s="24"/>
      <c r="F19" s="24"/>
      <c r="G19" s="69"/>
    </row>
    <row r="20" spans="1:7" s="22" customFormat="1" ht="33" customHeight="1" x14ac:dyDescent="0.25">
      <c r="A20" s="48">
        <v>6</v>
      </c>
      <c r="B20" s="24"/>
      <c r="C20" s="24"/>
      <c r="D20" s="24"/>
      <c r="E20" s="24"/>
      <c r="F20" s="24"/>
      <c r="G20" s="69"/>
    </row>
    <row r="21" spans="1:7" s="22" customFormat="1" ht="33" customHeight="1" x14ac:dyDescent="0.25">
      <c r="A21" s="48">
        <v>7</v>
      </c>
      <c r="B21" s="24"/>
      <c r="C21" s="24"/>
      <c r="D21" s="24"/>
      <c r="E21" s="24"/>
      <c r="F21" s="24"/>
      <c r="G21" s="69"/>
    </row>
    <row r="22" spans="1:7" s="22" customFormat="1" ht="33" customHeight="1" x14ac:dyDescent="0.25">
      <c r="A22" s="48">
        <v>8</v>
      </c>
      <c r="B22" s="24"/>
      <c r="C22" s="24"/>
      <c r="D22" s="24"/>
      <c r="E22" s="24"/>
      <c r="F22" s="24"/>
      <c r="G22" s="69"/>
    </row>
    <row r="23" spans="1:7" s="22" customFormat="1" ht="33" customHeight="1" x14ac:dyDescent="0.25">
      <c r="A23" s="48">
        <v>9</v>
      </c>
      <c r="B23" s="24"/>
      <c r="C23" s="24"/>
      <c r="D23" s="24"/>
      <c r="E23" s="24"/>
      <c r="F23" s="24"/>
      <c r="G23" s="69"/>
    </row>
    <row r="24" spans="1:7" s="22" customFormat="1" ht="33" customHeight="1" x14ac:dyDescent="0.25">
      <c r="A24" s="48">
        <v>10</v>
      </c>
      <c r="B24" s="24"/>
      <c r="C24" s="24"/>
      <c r="D24" s="24"/>
      <c r="E24" s="24"/>
      <c r="F24" s="24"/>
      <c r="G24" s="69"/>
    </row>
    <row r="25" spans="1:7" s="22" customFormat="1" ht="33" customHeight="1" x14ac:dyDescent="0.25">
      <c r="A25" s="48">
        <v>11</v>
      </c>
      <c r="B25" s="24"/>
      <c r="C25" s="24"/>
      <c r="D25" s="24"/>
      <c r="E25" s="24"/>
      <c r="F25" s="24"/>
      <c r="G25" s="69"/>
    </row>
    <row r="26" spans="1:7" s="22" customFormat="1" ht="33" customHeight="1" x14ac:dyDescent="0.25">
      <c r="A26" s="48">
        <v>12</v>
      </c>
      <c r="B26" s="24"/>
      <c r="C26" s="24"/>
      <c r="D26" s="24"/>
      <c r="E26" s="24"/>
      <c r="F26" s="24"/>
      <c r="G26" s="69"/>
    </row>
    <row r="27" spans="1:7" s="22" customFormat="1" ht="33" customHeight="1" x14ac:dyDescent="0.25">
      <c r="A27" s="48">
        <v>13</v>
      </c>
      <c r="B27" s="24"/>
      <c r="C27" s="24"/>
      <c r="D27" s="24"/>
      <c r="E27" s="24"/>
      <c r="F27" s="24"/>
      <c r="G27" s="69"/>
    </row>
    <row r="28" spans="1:7" s="22" customFormat="1" ht="33" customHeight="1" x14ac:dyDescent="0.25">
      <c r="A28" s="48">
        <v>14</v>
      </c>
      <c r="B28" s="24"/>
      <c r="C28" s="24"/>
      <c r="D28" s="24"/>
      <c r="E28" s="24"/>
      <c r="F28" s="24"/>
      <c r="G28" s="69"/>
    </row>
    <row r="29" spans="1:7" s="22" customFormat="1" ht="33" customHeight="1" x14ac:dyDescent="0.25">
      <c r="A29" s="48">
        <v>15</v>
      </c>
      <c r="B29" s="24"/>
      <c r="C29" s="24"/>
      <c r="D29" s="24"/>
      <c r="E29" s="24"/>
      <c r="F29" s="24"/>
      <c r="G29" s="69"/>
    </row>
    <row r="30" spans="1:7" s="22" customFormat="1" ht="33" customHeight="1" x14ac:dyDescent="0.25">
      <c r="A30" s="48">
        <v>16</v>
      </c>
      <c r="B30" s="24"/>
      <c r="C30" s="24"/>
      <c r="D30" s="24"/>
      <c r="E30" s="24"/>
      <c r="F30" s="24"/>
      <c r="G30" s="69"/>
    </row>
    <row r="31" spans="1:7" s="22" customFormat="1" ht="33" customHeight="1" x14ac:dyDescent="0.25">
      <c r="A31" s="48">
        <v>17</v>
      </c>
      <c r="B31" s="24"/>
      <c r="C31" s="24"/>
      <c r="D31" s="24"/>
      <c r="E31" s="24"/>
      <c r="F31" s="24"/>
      <c r="G31" s="69"/>
    </row>
    <row r="32" spans="1:7" s="22" customFormat="1" ht="33" customHeight="1" x14ac:dyDescent="0.25">
      <c r="A32" s="48">
        <v>18</v>
      </c>
      <c r="B32" s="24"/>
      <c r="C32" s="24"/>
      <c r="D32" s="24"/>
      <c r="E32" s="24"/>
      <c r="F32" s="24"/>
      <c r="G32" s="69"/>
    </row>
    <row r="33" spans="1:7" s="22" customFormat="1" ht="33" customHeight="1" thickBot="1" x14ac:dyDescent="0.3">
      <c r="A33" s="50">
        <v>19</v>
      </c>
      <c r="B33" s="51"/>
      <c r="C33" s="51"/>
      <c r="D33" s="51"/>
      <c r="E33" s="51"/>
      <c r="F33" s="51"/>
      <c r="G33" s="70"/>
    </row>
    <row r="35" spans="1:7" ht="22.5" customHeight="1" x14ac:dyDescent="0.25"/>
    <row r="36" spans="1:7" x14ac:dyDescent="0.25">
      <c r="B36" s="27" t="s">
        <v>309</v>
      </c>
    </row>
    <row r="37" spans="1:7" ht="31.5" customHeight="1" x14ac:dyDescent="0.25"/>
    <row r="38" spans="1:7" ht="24" customHeight="1" x14ac:dyDescent="0.25">
      <c r="B38" s="57" t="s">
        <v>18</v>
      </c>
      <c r="E38" s="223" t="s">
        <v>18</v>
      </c>
      <c r="F38" s="223"/>
    </row>
  </sheetData>
  <mergeCells count="24">
    <mergeCell ref="C5:F5"/>
    <mergeCell ref="C6:F6"/>
    <mergeCell ref="C7:F7"/>
    <mergeCell ref="C8:F8"/>
    <mergeCell ref="B10:F10"/>
    <mergeCell ref="A6:B6"/>
    <mergeCell ref="A7:B7"/>
    <mergeCell ref="A9:G9"/>
    <mergeCell ref="A5:B5"/>
    <mergeCell ref="A1:D1"/>
    <mergeCell ref="A2:B2"/>
    <mergeCell ref="C2:F2"/>
    <mergeCell ref="C3:F3"/>
    <mergeCell ref="C4:F4"/>
    <mergeCell ref="A3:B3"/>
    <mergeCell ref="G13:G14"/>
    <mergeCell ref="E38:F38"/>
    <mergeCell ref="B11:F11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  <pageSetup scale="82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6697CB55E2E41B0686AE172AD4E7A" ma:contentTypeVersion="2" ma:contentTypeDescription="Create a new document." ma:contentTypeScope="" ma:versionID="71a5d5900fb3e9a3903b6bfcb70a08a9">
  <xsd:schema xmlns:xsd="http://www.w3.org/2001/XMLSchema" xmlns:xs="http://www.w3.org/2001/XMLSchema" xmlns:p="http://schemas.microsoft.com/office/2006/metadata/properties" xmlns:ns2="d85a4d9d-09d5-4f26-becb-b4e5371a16a3" targetNamespace="http://schemas.microsoft.com/office/2006/metadata/properties" ma:root="true" ma:fieldsID="d63b326c3c83efac66899d938654dd09" ns2:_="">
    <xsd:import namespace="d85a4d9d-09d5-4f26-becb-b4e5371a16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4d9d-09d5-4f26-becb-b4e5371a16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0CE6E4-71D6-4703-9B91-58E5D50B9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5C9510-B753-4006-AA09-5DC25A8A7D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D918A3-1A68-4A9C-B468-5323C7F80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Strona tytułowa</vt:lpstr>
      <vt:lpstr>Kwestionariusz</vt:lpstr>
      <vt:lpstr>Zał 2 lista projektów</vt:lpstr>
      <vt:lpstr>Zał. 3 Lista stałych podwykonaw</vt:lpstr>
      <vt:lpstr>Kwestionariusz!Print_Area</vt:lpstr>
      <vt:lpstr>'Strona tytułowa'!Print_Area</vt:lpstr>
      <vt:lpstr>'Zał 2 lista projektów'!Print_Area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Worek, Lukasz</dc:creator>
  <cp:keywords/>
  <dc:description/>
  <cp:lastModifiedBy>IDM229533</cp:lastModifiedBy>
  <cp:revision/>
  <cp:lastPrinted>2023-04-21T07:55:08Z</cp:lastPrinted>
  <dcterms:created xsi:type="dcterms:W3CDTF">2019-05-22T10:10:00Z</dcterms:created>
  <dcterms:modified xsi:type="dcterms:W3CDTF">2023-04-21T07:56:34Z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0x0101008426697CB55E2E41B0686AE172AD4E7A</vt:lpwstr>
  </property>
</Properties>
</file>